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zynfekcja\2025\Przetarg asortyment apteki\"/>
    </mc:Choice>
  </mc:AlternateContent>
  <xr:revisionPtr revIDLastSave="0" documentId="13_ncr:1_{7AD5E2CD-8579-4A01-AEC6-7E40220972E4}" xr6:coauthVersionLast="47" xr6:coauthVersionMax="47" xr10:uidLastSave="{00000000-0000-0000-0000-000000000000}"/>
  <bookViews>
    <workbookView xWindow="-120" yWindow="-120" windowWidth="29040" windowHeight="15840" activeTab="2" xr2:uid="{0B1C44F0-F4AD-4481-87C7-ABDB0B462AF1}"/>
  </bookViews>
  <sheets>
    <sheet name="Pakiet 1" sheetId="5" r:id="rId1"/>
    <sheet name="Pakiet 2" sheetId="6" r:id="rId2"/>
    <sheet name="Pakiet 3" sheetId="3" r:id="rId3"/>
    <sheet name="Pakiet 4" sheetId="4" r:id="rId4"/>
    <sheet name="Pakiet 5" sheetId="10" r:id="rId5"/>
    <sheet name="Pakiet 6" sheetId="11" r:id="rId6"/>
    <sheet name="Wycena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9" l="1"/>
  <c r="C8" i="9" l="1"/>
  <c r="C7" i="9"/>
  <c r="D4" i="9"/>
  <c r="C9" i="9" l="1"/>
  <c r="D9" i="9"/>
  <c r="D6" i="9"/>
  <c r="C6" i="9"/>
  <c r="C4" i="9"/>
  <c r="D5" i="9"/>
  <c r="C5" i="9"/>
  <c r="D8" i="9"/>
  <c r="D7" i="9"/>
  <c r="F14" i="9" l="1"/>
  <c r="D10" i="9"/>
  <c r="I13" i="9"/>
  <c r="C10" i="9"/>
  <c r="F15" i="9" l="1"/>
  <c r="H14" i="9"/>
  <c r="I14" i="9" s="1"/>
  <c r="J14" i="9" s="1"/>
  <c r="J13" i="9"/>
  <c r="I15" i="9" l="1"/>
  <c r="J15" i="9"/>
  <c r="K15" i="9" l="1"/>
</calcChain>
</file>

<file path=xl/sharedStrings.xml><?xml version="1.0" encoding="utf-8"?>
<sst xmlns="http://schemas.openxmlformats.org/spreadsheetml/2006/main" count="186" uniqueCount="76">
  <si>
    <t>Formularz asortymentowo-cenowy na dostawę środków dezynfekcyjnych</t>
  </si>
  <si>
    <t>L.p.</t>
  </si>
  <si>
    <t>Ilości</t>
  </si>
  <si>
    <t>RAZEM</t>
  </si>
  <si>
    <t>Cena jedn. Brutto</t>
  </si>
  <si>
    <t>Przedmiot zamówienia / wymagania/</t>
  </si>
  <si>
    <t>Rozmiar</t>
  </si>
  <si>
    <t>J.m.</t>
  </si>
  <si>
    <t>Cena jedn. Netto wg j.m.</t>
  </si>
  <si>
    <t>Wartość Netto 
(poz. 5x6)</t>
  </si>
  <si>
    <t>Stawka podatku VAT</t>
  </si>
  <si>
    <t>Wartość Brutto
(poz.7+8)</t>
  </si>
  <si>
    <t>Nazwa producenta. Kod EAN (jeżeli posiada).</t>
  </si>
  <si>
    <t>Nr katalogowy (jeżeli posiada), identyczne jak na Fakturze.</t>
  </si>
  <si>
    <t>X</t>
  </si>
  <si>
    <t>Miejscowość i data</t>
  </si>
  <si>
    <t>Podpis osoby uprawnionej</t>
  </si>
  <si>
    <t>Wartość netto</t>
  </si>
  <si>
    <t>Wartość brutto</t>
  </si>
  <si>
    <t>Nr konta w planie finansowym</t>
  </si>
  <si>
    <t>Pakiet nr 1</t>
  </si>
  <si>
    <t>Pakiet nr 2</t>
  </si>
  <si>
    <t>401-02-04-13-03</t>
  </si>
  <si>
    <t>Pakiet nr 3</t>
  </si>
  <si>
    <t>Pakiet nr 4</t>
  </si>
  <si>
    <t>Razem</t>
  </si>
  <si>
    <t>Numer konta</t>
  </si>
  <si>
    <t>Kwota brutto</t>
  </si>
  <si>
    <t>Średnia na jeden miesiąc</t>
  </si>
  <si>
    <t>Średnia na 2 miesiące</t>
  </si>
  <si>
    <t>Średnia na 10 miesięcy</t>
  </si>
  <si>
    <t>Wycena pakietów do postępowania na dostawę środków dezynfekcyjnych dla potrzeb Miejskiego Szpitala Zespolonego 
w Częstochowie w podziale na 5 pakietów</t>
  </si>
  <si>
    <t>Środek do chirurgicznego mycia rąk oraz
odkażającego higienicznego mycia rąk i
dekolonizacji całego ciała - w tym włosów. Oparty o czwartorzędowe sole amonowe, chlorcheksydynę, niejonowe oraz amfoteryczne związki powierzchniowo czynne. Skuteczny: akteriobójczo (EN 1499) - 30 sek,  bakteriobójczo (EN 13727) - 30 sek, MRSA, ESBL, (EN 13727) - 60 sek. drożdżakobójczo (EN 13624) - 60 sek,  bójczo wobec wirusów osłonkowych (vaccinia) (EN 14476) - 60 sek.  Preprat zarejestrowany jako produkt biobójczy.</t>
  </si>
  <si>
    <t>500 ml</t>
  </si>
  <si>
    <t>szt.</t>
  </si>
  <si>
    <t>Mydło w płynie do higienicznego i chirurgicznego mycia rąk. Nie zawierające konserwantów. Zgodne z normą EN-PN1499. 
Opakowania kompatybilne z dozownikami ściennymi określonym w poz. 3 do pakietu.</t>
  </si>
  <si>
    <t>Preparat alkoholowy do higienicznej i chirurgicznej dezynfekcji rąk, wykazujący działanie natychmiastowe i przedłużone, zawierający substancje pielęgnujące  szerokie spektrum biobójcze: B, Tbc, F i V. 
Preparat biobójczy. 
Opakowania kompatybilne z dozownikami ściennymi określonym w poz. 3 do pakietu.</t>
  </si>
  <si>
    <t>Dozownik kompatybilny z opakowaniem preparatu opisanego w pozycji 1 i 2.</t>
  </si>
  <si>
    <t>700 ml</t>
  </si>
  <si>
    <t>Preparat do higienicznej i chirurgicznej dezynfekcji rąk w postaci żelu; na bazie alkoholu etylowego lub n-propanolu lub iso-propanolu, nie zawierający chlorheksydyny. Spektrum: B, F ( Candida albicans), V ( HIV, HBV, HCV, Norowirus) oraz prątki. W workach  z zastawką zabezpieczającą. Produkt biobójczy. Opakowania kompatybilne z dozownikami ściennymi z poz. 6 do pakietu</t>
  </si>
  <si>
    <t>Mydło z zawartością kwasu mlekowego w płynie do higienicznego i chirurgicznego mycia rąk, pH 5,0. W saszetkach z zastawką zabezpieczającą substancję znajdującą się w saszetce przed wtórną kontaminacją. Opakowania kompatybilne z dozownikami ściennymi z poz. 6 do pakietu.</t>
  </si>
  <si>
    <t>Preparat myjący w postaci żelu z zawartością gliceryny, bez zawartości perfum, barwników i mydła naturalnego, przeznaczony do skóry wrażliwej. Ph 5-5.5. Opakowanie kompatybilne z dozownikiem łokciowym typu Dermados.</t>
  </si>
  <si>
    <t>Preparat myjąco - pielęgnujący do higienicznego i chirurgicznego mycia rąk w opakowaniach posiadajcych zastawkę zabezpieczającą przed wtórną kontaminacją. Zawierający mieszaninę anionowych i amfoterycznych związków powierzchniowo czynnych, glicerynę i kwas cytrynowy. Neutralne dla skóry rąk pH ok.5.</t>
  </si>
  <si>
    <t>Preparat do higienicznej i chirurgicznej dezynfekcji rąk w postaci żelu, na bazie alkoholu etylowego lub n-propanolu lub iso-propanolu, nie zawierający chlorheksydyny. Spektrum: B, F (Candida albicans), V ( HIV, HBV, HCV, Norowirus) oraz prątki. W opakowaniach  z zastawką zabezpieczającą. Kompatybilny z dozownikiem systemu intellicare. 
Na czas trwania umowy zamawiający wymaga dostarczenia bezpłatnie 20 dozowników systemu intellicare hybrydowych (tzn.z możliwością pobierania preparatu bezdotykowo oraz manualnie). Produkt biobójczy .</t>
  </si>
  <si>
    <t>800ml</t>
  </si>
  <si>
    <t>500ml</t>
  </si>
  <si>
    <t>1300ml</t>
  </si>
  <si>
    <t>Szybko działający preparat przeznaczony do higienicznej i chirurgicznej dezynfekcji rąk, zawierający min. 85g etanol, witamina-E, gliceryna, pantenol.
Preparat o działaniu bójczym EN 1500- 20 s - 3 ml, EN 12791- 90s., B EN 13727- 15s., Y (EN 13624- 15 s., Prątkobójczy EN 14348 -20 s., Adeno i Polio (EN 14476- 30 s. Rota oraz Norowirus zgodnie z EN 14476+A2:2019-08 lub równoważna w czasie do 15 s. Dermados.</t>
  </si>
  <si>
    <t>Szybko działający preparat przeznaczony do higienicznej i chirurgicznej dezynfekcji rąk, zawierający min. 85g etanol, witamina-E, gliceryna, pantenol.
Preparat o działaniu bójczym: EN 1500- 20 s - 3 ml, EN 12791- 90s., B EN 13727- 15s., Y (EN 13624- 15 s., Prątkobójczy EN 14348 -20 s., Adeno i Polio (EN 14476- 30 s. Rota oraz Norowirus zgodnie z EN 14476+A2:2019-08 lub równoważna w czasie do 15 s. 
Opakowanie: 500 ml z oryginalnie dołączona pompka pasujące do dozowników nałóżkowych z pozycji nr 3.</t>
  </si>
  <si>
    <t>Zawieszka przyłóżkowa do opakowania z pozycji 2.</t>
  </si>
  <si>
    <t>500ml
z pompką dozujacą</t>
  </si>
  <si>
    <t>4L</t>
  </si>
  <si>
    <t>op.</t>
  </si>
  <si>
    <t>5l</t>
  </si>
  <si>
    <t>Zamawiający posiada automatyczne myjnie typu ETD:</t>
  </si>
  <si>
    <t>Myjnie automatyczną ETD-3 firmy Olympus, rok produkcji 2006</t>
  </si>
  <si>
    <t>Myjnie automatyczną Mini ETD firmy Olympus, rok produkcji 2000</t>
  </si>
  <si>
    <t>Zamawiający dopuszcza możliwość złożenia oferty równoważnej pod warunkiem dołączenia dokumentów potwierdzających równoważność zaoferowanego asortymentu przez producenta ww. myjni</t>
  </si>
  <si>
    <t xml:space="preserve">Dezynfektor Rapicide PA hight level ADV Plus - zestaw składający się z 2x 5l Sol A i 2x 5l Sol B </t>
  </si>
  <si>
    <t>zestaw</t>
  </si>
  <si>
    <t xml:space="preserve">Detergent Intercept. Karton zawierający 4x1 galon, </t>
  </si>
  <si>
    <t>karton</t>
  </si>
  <si>
    <t xml:space="preserve">Zamawiający posiada myjnie endoskopową typ Advantage Plus </t>
  </si>
  <si>
    <t xml:space="preserve">Zaoferowane praparaty muszą być oryginalne. </t>
  </si>
  <si>
    <t>Pakiet  1  DEZYNFEKCJA SKÓRY</t>
  </si>
  <si>
    <t>Pakiet  2 MYCIE  I   DEZYNFEKCJA  RĄK  NA  BLOKU  OPERACYJNYM</t>
  </si>
  <si>
    <t>Pakiet 3   MYCIE I DEZYNFEKCJA RĄK W ODDZIAŁACH</t>
  </si>
  <si>
    <t>Pakiet 4  MYCIE  I   DEZYNFEKCJA  RĄK W  ODDZIAŁACH</t>
  </si>
  <si>
    <t xml:space="preserve">Pakiet 5   Płyny do mycia i dezynfekcji endoskopów używanych w automatycznych myjniach typu ETD </t>
  </si>
  <si>
    <t xml:space="preserve">Pakiet 6   Płyny do mycia i dezynfekcji endoskopów używanych w myjniach typu Advantage Plus </t>
  </si>
  <si>
    <t>Pakiet nr 5</t>
  </si>
  <si>
    <t>Pakiet nr 6</t>
  </si>
  <si>
    <t xml:space="preserve">Płyn dezynfekujący do EDT-3 PAA  EndoDis lub równoważny
</t>
  </si>
  <si>
    <t xml:space="preserve">Płyn myjący do EDT-3 PAA EndoDet oraz mini ETD CLEANER lub równoważny
</t>
  </si>
  <si>
    <t xml:space="preserve">Płyn aktywujący do EDT-3 PAA   EndoAct  lub równoważny
</t>
  </si>
  <si>
    <t xml:space="preserve">Środek dezynfekujący do mini ETD    DISINFECTANT lub równoważny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</si>
</sst>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  <numFmt numFmtId="166" formatCode="_-* #,##0.00&quot; zł&quot;_-;\-* #,##0.00&quot; zł&quot;_-;_-* \-??&quot; zł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E8F2A1"/>
      </patternFill>
    </fill>
    <fill>
      <patternFill patternType="solid">
        <fgColor theme="8" tint="0.39997558519241921"/>
        <bgColor rgb="FFBBE33D"/>
      </patternFill>
    </fill>
    <fill>
      <patternFill patternType="solid">
        <fgColor theme="0"/>
        <bgColor rgb="FFBBE33D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6" fillId="0" borderId="0"/>
    <xf numFmtId="166" fontId="6" fillId="0" borderId="0" applyBorder="0" applyProtection="0"/>
  </cellStyleXfs>
  <cellXfs count="187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2" fillId="2" borderId="0" xfId="0" applyNumberFormat="1" applyFont="1" applyFill="1" applyAlignment="1">
      <alignment horizontal="right"/>
    </xf>
    <xf numFmtId="9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4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9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right"/>
    </xf>
    <xf numFmtId="9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right"/>
    </xf>
    <xf numFmtId="0" fontId="5" fillId="2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3" fontId="3" fillId="0" borderId="10" xfId="2" applyNumberFormat="1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164" fontId="5" fillId="0" borderId="0" xfId="0" applyNumberFormat="1" applyFont="1"/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 wrapText="1"/>
    </xf>
    <xf numFmtId="9" fontId="2" fillId="2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3" applyFont="1" applyAlignment="1">
      <alignment vertical="center" wrapText="1"/>
    </xf>
    <xf numFmtId="0" fontId="2" fillId="0" borderId="0" xfId="4" applyNumberFormat="1" applyFont="1" applyBorder="1" applyAlignment="1" applyProtection="1">
      <alignment horizontal="center" vertical="center" wrapText="1"/>
    </xf>
    <xf numFmtId="0" fontId="2" fillId="0" borderId="0" xfId="3" applyFont="1" applyAlignment="1">
      <alignment horizontal="justify" vertical="center" wrapText="1"/>
    </xf>
    <xf numFmtId="0" fontId="2" fillId="0" borderId="0" xfId="3" applyFont="1" applyAlignment="1">
      <alignment horizontal="left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8" fillId="0" borderId="0" xfId="1"/>
    <xf numFmtId="0" fontId="8" fillId="0" borderId="1" xfId="1" applyBorder="1"/>
    <xf numFmtId="0" fontId="1" fillId="0" borderId="1" xfId="1" applyFont="1" applyBorder="1"/>
    <xf numFmtId="164" fontId="8" fillId="0" borderId="1" xfId="1" applyNumberFormat="1" applyBorder="1"/>
    <xf numFmtId="164" fontId="1" fillId="0" borderId="1" xfId="1" applyNumberFormat="1" applyFont="1" applyBorder="1"/>
    <xf numFmtId="164" fontId="8" fillId="0" borderId="0" xfId="1" applyNumberFormat="1"/>
    <xf numFmtId="0" fontId="8" fillId="0" borderId="1" xfId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/>
    <xf numFmtId="165" fontId="3" fillId="0" borderId="1" xfId="2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4" fontId="2" fillId="2" borderId="10" xfId="0" applyNumberFormat="1" applyFont="1" applyFill="1" applyBorder="1" applyAlignment="1">
      <alignment horizontal="right" vertical="center"/>
    </xf>
    <xf numFmtId="44" fontId="5" fillId="0" borderId="10" xfId="0" applyNumberFormat="1" applyFont="1" applyBorder="1" applyAlignment="1">
      <alignment vertical="center"/>
    </xf>
    <xf numFmtId="9" fontId="2" fillId="0" borderId="10" xfId="0" applyNumberFormat="1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/>
    <xf numFmtId="0" fontId="12" fillId="0" borderId="10" xfId="0" applyFont="1" applyBorder="1" applyAlignment="1">
      <alignment horizontal="left" vertical="top" wrapText="1"/>
    </xf>
    <xf numFmtId="9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4" fontId="9" fillId="0" borderId="10" xfId="0" applyNumberFormat="1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2" fillId="2" borderId="13" xfId="0" applyFont="1" applyFill="1" applyBorder="1" applyAlignment="1">
      <alignment vertical="center" wrapText="1"/>
    </xf>
    <xf numFmtId="165" fontId="12" fillId="2" borderId="13" xfId="0" applyNumberFormat="1" applyFont="1" applyFill="1" applyBorder="1" applyAlignment="1">
      <alignment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left" vertical="center" wrapText="1"/>
    </xf>
    <xf numFmtId="165" fontId="12" fillId="0" borderId="13" xfId="0" applyNumberFormat="1" applyFont="1" applyBorder="1" applyAlignment="1">
      <alignment horizontal="center" vertical="center" wrapText="1"/>
    </xf>
    <xf numFmtId="9" fontId="12" fillId="0" borderId="13" xfId="0" applyNumberFormat="1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65" fontId="12" fillId="2" borderId="13" xfId="0" applyNumberFormat="1" applyFont="1" applyFill="1" applyBorder="1" applyAlignment="1">
      <alignment horizontal="center" vertical="center" wrapText="1"/>
    </xf>
    <xf numFmtId="9" fontId="12" fillId="2" borderId="13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65" fontId="12" fillId="2" borderId="14" xfId="0" applyNumberFormat="1" applyFont="1" applyFill="1" applyBorder="1" applyAlignment="1">
      <alignment horizontal="center" vertical="center" wrapText="1"/>
    </xf>
    <xf numFmtId="9" fontId="12" fillId="2" borderId="14" xfId="0" applyNumberFormat="1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164" fontId="8" fillId="0" borderId="10" xfId="1" applyNumberFormat="1" applyBorder="1"/>
    <xf numFmtId="0" fontId="8" fillId="0" borderId="10" xfId="1" applyBorder="1"/>
    <xf numFmtId="0" fontId="2" fillId="7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7" borderId="13" xfId="0" applyFont="1" applyFill="1" applyBorder="1" applyAlignment="1">
      <alignment horizontal="justify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1" applyAlignment="1">
      <alignment horizontal="center" vertical="center" wrapText="1"/>
    </xf>
  </cellXfs>
  <cellStyles count="5">
    <cellStyle name="Normalny" xfId="0" builtinId="0"/>
    <cellStyle name="Normalny 2" xfId="1" xr:uid="{4BED292A-0C3C-4131-82E8-0C04DDCD8FD9}"/>
    <cellStyle name="Normalny 4" xfId="2" xr:uid="{97C91274-1E5A-4D0F-B544-2E0505903492}"/>
    <cellStyle name="Normalny 6" xfId="3" xr:uid="{73A7024B-4DC2-4DB8-A5DB-0FF154A7F014}"/>
    <cellStyle name="Walutowy 2 2" xfId="4" xr:uid="{B9FDA29B-C291-4402-9DD0-5CA499460C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3A55-871B-456D-B9A9-600679BA1994}">
  <sheetPr>
    <pageSetUpPr fitToPage="1"/>
  </sheetPr>
  <dimension ref="A1:N18"/>
  <sheetViews>
    <sheetView zoomScaleNormal="100" workbookViewId="0">
      <selection sqref="A1:L15"/>
    </sheetView>
  </sheetViews>
  <sheetFormatPr defaultRowHeight="15" x14ac:dyDescent="0.25"/>
  <cols>
    <col min="1" max="1" width="4.85546875" style="1" customWidth="1"/>
    <col min="2" max="2" width="44.140625" customWidth="1"/>
    <col min="3" max="3" width="11.5703125" customWidth="1"/>
    <col min="4" max="4" width="11.42578125" style="1" customWidth="1"/>
    <col min="5" max="5" width="15.85546875" customWidth="1"/>
    <col min="6" max="6" width="10.85546875" customWidth="1"/>
    <col min="7" max="7" width="12.85546875" customWidth="1"/>
    <col min="8" max="8" width="6.7109375" customWidth="1"/>
    <col min="9" max="9" width="10.42578125" customWidth="1"/>
    <col min="10" max="10" width="14.28515625" customWidth="1"/>
    <col min="11" max="11" width="20.42578125" customWidth="1"/>
    <col min="12" max="12" width="24.5703125" customWidth="1"/>
  </cols>
  <sheetData>
    <row r="1" spans="1:14" x14ac:dyDescent="0.25">
      <c r="A1" s="51"/>
      <c r="B1" s="51" t="s">
        <v>0</v>
      </c>
      <c r="C1" s="52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25">
      <c r="A2" s="53"/>
      <c r="B2" s="52"/>
      <c r="C2" s="52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19" customFormat="1" x14ac:dyDescent="0.25">
      <c r="A3" s="54" t="s">
        <v>64</v>
      </c>
      <c r="B3" s="54"/>
      <c r="C3" s="55"/>
      <c r="D3" s="25"/>
      <c r="E3" s="56"/>
      <c r="F3" s="57"/>
      <c r="G3" s="58"/>
      <c r="H3" s="58"/>
      <c r="I3" s="58"/>
      <c r="J3" s="55"/>
      <c r="K3" s="59"/>
      <c r="L3" s="59"/>
      <c r="M3" s="59"/>
      <c r="N3" s="59"/>
    </row>
    <row r="4" spans="1:14" x14ac:dyDescent="0.25">
      <c r="A4" s="25"/>
      <c r="B4" s="4"/>
      <c r="C4" s="3"/>
      <c r="D4" s="25"/>
      <c r="E4" s="5"/>
      <c r="F4" s="6"/>
      <c r="G4" s="2"/>
      <c r="H4" s="2"/>
      <c r="I4" s="2"/>
      <c r="J4" s="25"/>
      <c r="K4" s="52"/>
      <c r="L4" s="52"/>
      <c r="M4" s="52"/>
      <c r="N4" s="52"/>
    </row>
    <row r="5" spans="1:14" ht="37.5" customHeight="1" x14ac:dyDescent="0.25">
      <c r="A5" s="60" t="s">
        <v>1</v>
      </c>
      <c r="B5" s="61" t="s">
        <v>5</v>
      </c>
      <c r="C5" s="61" t="s">
        <v>6</v>
      </c>
      <c r="D5" s="61" t="s">
        <v>7</v>
      </c>
      <c r="E5" s="62" t="s">
        <v>2</v>
      </c>
      <c r="F5" s="63" t="s">
        <v>8</v>
      </c>
      <c r="G5" s="61" t="s">
        <v>9</v>
      </c>
      <c r="H5" s="61" t="s">
        <v>10</v>
      </c>
      <c r="I5" s="61" t="s">
        <v>4</v>
      </c>
      <c r="J5" s="61" t="s">
        <v>11</v>
      </c>
      <c r="K5" s="64" t="s">
        <v>12</v>
      </c>
      <c r="L5" s="65" t="s">
        <v>13</v>
      </c>
      <c r="M5" s="52"/>
      <c r="N5" s="52"/>
    </row>
    <row r="6" spans="1:14" x14ac:dyDescent="0.25">
      <c r="A6" s="66">
        <v>1</v>
      </c>
      <c r="B6" s="67">
        <v>2</v>
      </c>
      <c r="C6" s="66">
        <v>3</v>
      </c>
      <c r="D6" s="66">
        <v>4</v>
      </c>
      <c r="E6" s="68">
        <v>5</v>
      </c>
      <c r="F6" s="66">
        <v>6</v>
      </c>
      <c r="G6" s="67">
        <v>7</v>
      </c>
      <c r="H6" s="66">
        <v>8</v>
      </c>
      <c r="I6" s="66">
        <v>9</v>
      </c>
      <c r="J6" s="67">
        <v>10</v>
      </c>
      <c r="K6" s="67">
        <v>11</v>
      </c>
      <c r="L6" s="69">
        <v>12</v>
      </c>
      <c r="M6" s="52"/>
      <c r="N6" s="52"/>
    </row>
    <row r="7" spans="1:14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52"/>
      <c r="N7" s="52"/>
    </row>
    <row r="8" spans="1:14" ht="204.6" customHeight="1" x14ac:dyDescent="0.25">
      <c r="A8" s="18">
        <v>1</v>
      </c>
      <c r="B8" s="133" t="s">
        <v>32</v>
      </c>
      <c r="C8" s="15" t="s">
        <v>33</v>
      </c>
      <c r="D8" s="71" t="s">
        <v>34</v>
      </c>
      <c r="E8" s="14">
        <v>5</v>
      </c>
      <c r="F8" s="134"/>
      <c r="G8" s="80"/>
      <c r="H8" s="16"/>
      <c r="I8" s="33"/>
      <c r="J8" s="80"/>
      <c r="K8" s="49"/>
      <c r="L8" s="135"/>
      <c r="M8" s="52"/>
      <c r="N8" s="52"/>
    </row>
    <row r="9" spans="1:14" x14ac:dyDescent="0.25">
      <c r="A9" s="169" t="s">
        <v>3</v>
      </c>
      <c r="B9" s="170"/>
      <c r="C9" s="171"/>
      <c r="D9" s="14"/>
      <c r="E9" s="40"/>
      <c r="F9" s="41" t="s">
        <v>14</v>
      </c>
      <c r="G9" s="43"/>
      <c r="H9" s="43" t="s">
        <v>14</v>
      </c>
      <c r="I9" s="43" t="s">
        <v>14</v>
      </c>
      <c r="J9" s="50"/>
      <c r="K9" s="52"/>
      <c r="L9" s="52"/>
      <c r="M9" s="52"/>
      <c r="N9" s="52"/>
    </row>
    <row r="10" spans="1:14" x14ac:dyDescent="0.25">
      <c r="A10" s="51"/>
      <c r="B10" s="52"/>
      <c r="C10" s="52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x14ac:dyDescent="0.25">
      <c r="A11" s="51"/>
      <c r="B11" s="52"/>
      <c r="C11" s="52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1"/>
      <c r="B12" s="52"/>
      <c r="C12" s="52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x14ac:dyDescent="0.25">
      <c r="A13" s="51"/>
      <c r="B13" s="52"/>
      <c r="C13" s="52"/>
      <c r="D13" s="51"/>
      <c r="E13" s="52"/>
      <c r="F13" s="52"/>
      <c r="G13" s="74"/>
      <c r="H13" s="52"/>
      <c r="I13" s="52"/>
      <c r="J13" s="52"/>
      <c r="K13" s="52"/>
      <c r="L13" s="52"/>
      <c r="M13" s="52"/>
      <c r="N13" s="52"/>
    </row>
    <row r="14" spans="1:14" x14ac:dyDescent="0.25">
      <c r="A14" s="51"/>
      <c r="B14" s="91" t="s">
        <v>15</v>
      </c>
      <c r="C14" s="91"/>
      <c r="D14" s="91"/>
      <c r="E14" s="92"/>
      <c r="F14" s="93"/>
      <c r="G14" s="94" t="s">
        <v>16</v>
      </c>
      <c r="H14" s="52"/>
      <c r="I14" s="52"/>
      <c r="J14" s="52"/>
      <c r="K14" s="52"/>
      <c r="L14" s="52"/>
      <c r="M14" s="52"/>
      <c r="N14" s="52"/>
    </row>
    <row r="15" spans="1:14" x14ac:dyDescent="0.25">
      <c r="A15" s="51"/>
      <c r="B15" s="52"/>
      <c r="C15" s="52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x14ac:dyDescent="0.25">
      <c r="A16" s="51"/>
      <c r="B16" s="52"/>
      <c r="C16" s="52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5">
      <c r="A17" s="51"/>
      <c r="B17" s="52"/>
      <c r="C17" s="52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5">
      <c r="A18" s="51"/>
      <c r="B18" s="52"/>
      <c r="C18" s="52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</row>
  </sheetData>
  <mergeCells count="2">
    <mergeCell ref="A7:L7"/>
    <mergeCell ref="A9:C9"/>
  </mergeCells>
  <pageMargins left="0.25" right="0.25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45DD-A4A4-4975-A4ED-B77535F565AF}">
  <sheetPr>
    <pageSetUpPr fitToPage="1"/>
  </sheetPr>
  <dimension ref="A1:L31"/>
  <sheetViews>
    <sheetView zoomScaleNormal="100" workbookViewId="0">
      <selection sqref="A1:L17"/>
    </sheetView>
  </sheetViews>
  <sheetFormatPr defaultRowHeight="15" x14ac:dyDescent="0.25"/>
  <cols>
    <col min="1" max="1" width="4.7109375" style="1" customWidth="1"/>
    <col min="2" max="2" width="43.85546875" customWidth="1"/>
    <col min="3" max="3" width="13.85546875" customWidth="1"/>
    <col min="4" max="4" width="8.7109375" style="1" customWidth="1"/>
    <col min="5" max="5" width="11.42578125" customWidth="1"/>
    <col min="6" max="6" width="11.7109375" customWidth="1"/>
    <col min="7" max="7" width="12.140625" customWidth="1"/>
    <col min="8" max="8" width="8.140625" customWidth="1"/>
    <col min="9" max="9" width="10.7109375" customWidth="1"/>
    <col min="10" max="10" width="13.85546875" customWidth="1"/>
    <col min="11" max="12" width="20.28515625" customWidth="1"/>
  </cols>
  <sheetData>
    <row r="1" spans="1:12" x14ac:dyDescent="0.25">
      <c r="A1" s="51"/>
      <c r="B1" s="51" t="s">
        <v>0</v>
      </c>
      <c r="C1" s="52"/>
      <c r="D1" s="51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1"/>
      <c r="B2" s="52"/>
      <c r="C2" s="52"/>
      <c r="D2" s="51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4" t="s">
        <v>65</v>
      </c>
      <c r="B3" s="54"/>
      <c r="C3" s="24"/>
      <c r="D3" s="25"/>
      <c r="E3" s="5"/>
      <c r="F3" s="6"/>
      <c r="G3" s="2"/>
      <c r="H3" s="2"/>
      <c r="I3" s="3"/>
      <c r="J3" s="52"/>
      <c r="K3" s="52"/>
      <c r="L3" s="52"/>
    </row>
    <row r="4" spans="1:12" x14ac:dyDescent="0.25">
      <c r="A4" s="25"/>
      <c r="B4" s="4"/>
      <c r="C4" s="3"/>
      <c r="D4" s="25"/>
      <c r="E4" s="5"/>
      <c r="F4" s="6"/>
      <c r="G4" s="2"/>
      <c r="H4" s="2"/>
      <c r="I4" s="25"/>
      <c r="J4" s="52"/>
      <c r="K4" s="52"/>
      <c r="L4" s="52"/>
    </row>
    <row r="5" spans="1:12" ht="51" x14ac:dyDescent="0.25">
      <c r="A5" s="60" t="s">
        <v>1</v>
      </c>
      <c r="B5" s="61" t="s">
        <v>5</v>
      </c>
      <c r="C5" s="61" t="s">
        <v>6</v>
      </c>
      <c r="D5" s="61" t="s">
        <v>7</v>
      </c>
      <c r="E5" s="95" t="s">
        <v>2</v>
      </c>
      <c r="F5" s="63" t="s">
        <v>8</v>
      </c>
      <c r="G5" s="61" t="s">
        <v>9</v>
      </c>
      <c r="H5" s="61" t="s">
        <v>10</v>
      </c>
      <c r="I5" s="61" t="s">
        <v>4</v>
      </c>
      <c r="J5" s="61" t="s">
        <v>11</v>
      </c>
      <c r="K5" s="64" t="s">
        <v>12</v>
      </c>
      <c r="L5" s="76" t="s">
        <v>13</v>
      </c>
    </row>
    <row r="6" spans="1:12" x14ac:dyDescent="0.25">
      <c r="A6" s="70">
        <v>1</v>
      </c>
      <c r="B6" s="77">
        <v>2</v>
      </c>
      <c r="C6" s="70">
        <v>3</v>
      </c>
      <c r="D6" s="70">
        <v>4</v>
      </c>
      <c r="E6" s="78">
        <v>5</v>
      </c>
      <c r="F6" s="70">
        <v>6</v>
      </c>
      <c r="G6" s="77">
        <v>7</v>
      </c>
      <c r="H6" s="70">
        <v>8</v>
      </c>
      <c r="I6" s="70">
        <v>9</v>
      </c>
      <c r="J6" s="77">
        <v>10</v>
      </c>
      <c r="K6" s="77">
        <v>11</v>
      </c>
      <c r="L6" s="79">
        <v>12</v>
      </c>
    </row>
    <row r="7" spans="1:12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</row>
    <row r="8" spans="1:12" ht="63.75" x14ac:dyDescent="0.25">
      <c r="A8" s="14">
        <v>1</v>
      </c>
      <c r="B8" s="139" t="s">
        <v>35</v>
      </c>
      <c r="C8" s="47" t="s">
        <v>38</v>
      </c>
      <c r="D8" s="71" t="s">
        <v>34</v>
      </c>
      <c r="E8" s="136">
        <v>496</v>
      </c>
      <c r="F8" s="140"/>
      <c r="G8" s="48"/>
      <c r="H8" s="141"/>
      <c r="I8" s="17"/>
      <c r="J8" s="80"/>
      <c r="K8" s="14"/>
      <c r="L8" s="136"/>
    </row>
    <row r="9" spans="1:12" ht="102" x14ac:dyDescent="0.25">
      <c r="A9" s="18">
        <v>2</v>
      </c>
      <c r="B9" s="142" t="s">
        <v>36</v>
      </c>
      <c r="C9" s="47" t="s">
        <v>38</v>
      </c>
      <c r="D9" s="71" t="s">
        <v>34</v>
      </c>
      <c r="E9" s="137">
        <v>800</v>
      </c>
      <c r="F9" s="143"/>
      <c r="G9" s="48"/>
      <c r="H9" s="144"/>
      <c r="I9" s="17"/>
      <c r="J9" s="80"/>
      <c r="K9" s="14"/>
      <c r="L9" s="137"/>
    </row>
    <row r="10" spans="1:12" ht="25.5" x14ac:dyDescent="0.25">
      <c r="A10" s="14">
        <v>3</v>
      </c>
      <c r="B10" s="145" t="s">
        <v>37</v>
      </c>
      <c r="C10" s="42"/>
      <c r="D10" s="71" t="s">
        <v>34</v>
      </c>
      <c r="E10" s="14">
        <v>90</v>
      </c>
      <c r="F10" s="146"/>
      <c r="G10" s="48"/>
      <c r="H10" s="147"/>
      <c r="I10" s="17"/>
      <c r="J10" s="80"/>
      <c r="K10" s="14"/>
      <c r="L10" s="138"/>
    </row>
    <row r="11" spans="1:12" x14ac:dyDescent="0.25">
      <c r="A11" s="172" t="s">
        <v>3</v>
      </c>
      <c r="B11" s="173"/>
      <c r="C11" s="174"/>
      <c r="D11" s="20"/>
      <c r="E11" s="21"/>
      <c r="F11" s="22"/>
      <c r="G11" s="45"/>
      <c r="H11" s="23"/>
      <c r="I11" s="46"/>
      <c r="J11" s="81"/>
      <c r="K11" s="52"/>
      <c r="L11" s="52"/>
    </row>
    <row r="12" spans="1:12" x14ac:dyDescent="0.25">
      <c r="A12" s="51"/>
      <c r="B12" s="52"/>
      <c r="C12" s="52"/>
      <c r="D12" s="51"/>
      <c r="E12" s="52"/>
      <c r="F12" s="52"/>
      <c r="G12" s="52"/>
      <c r="H12" s="52"/>
      <c r="I12" s="52"/>
      <c r="J12" s="52"/>
      <c r="K12" s="52"/>
      <c r="L12" s="52"/>
    </row>
    <row r="13" spans="1:12" x14ac:dyDescent="0.25">
      <c r="A13" s="51"/>
      <c r="B13" s="52"/>
      <c r="C13" s="52"/>
      <c r="D13" s="51"/>
      <c r="E13" s="52"/>
      <c r="F13" s="52"/>
      <c r="G13" s="52"/>
      <c r="H13" s="52"/>
      <c r="I13" s="52"/>
      <c r="J13" s="52"/>
      <c r="K13" s="52"/>
      <c r="L13" s="52"/>
    </row>
    <row r="14" spans="1:12" x14ac:dyDescent="0.25">
      <c r="A14" s="51"/>
      <c r="B14" s="52"/>
      <c r="C14" s="52"/>
      <c r="D14" s="51"/>
      <c r="E14" s="52"/>
      <c r="F14" s="52"/>
      <c r="G14" s="52"/>
      <c r="H14" s="52"/>
      <c r="I14" s="52"/>
      <c r="J14" s="52"/>
      <c r="K14" s="52"/>
      <c r="L14" s="52"/>
    </row>
    <row r="15" spans="1:12" x14ac:dyDescent="0.25">
      <c r="A15" s="51"/>
      <c r="B15" s="52"/>
      <c r="C15" s="52"/>
      <c r="D15" s="51"/>
      <c r="E15" s="52"/>
      <c r="F15" s="52"/>
      <c r="G15" s="52"/>
      <c r="H15" s="52"/>
      <c r="I15" s="52"/>
      <c r="J15" s="52"/>
      <c r="K15" s="52"/>
      <c r="L15" s="52"/>
    </row>
    <row r="16" spans="1:12" x14ac:dyDescent="0.25">
      <c r="A16" s="51"/>
      <c r="B16" s="52"/>
      <c r="C16" s="52"/>
      <c r="D16" s="51"/>
      <c r="E16" s="52"/>
      <c r="F16" s="52"/>
      <c r="G16" s="52"/>
      <c r="H16" s="52"/>
      <c r="I16" s="52"/>
      <c r="J16" s="52"/>
      <c r="K16" s="52"/>
      <c r="L16" s="52"/>
    </row>
    <row r="17" spans="1:12" x14ac:dyDescent="0.25">
      <c r="A17" s="51"/>
      <c r="B17" s="91" t="s">
        <v>15</v>
      </c>
      <c r="C17" s="91"/>
      <c r="D17" s="91"/>
      <c r="E17" s="92"/>
      <c r="F17" s="93"/>
      <c r="G17" s="94" t="s">
        <v>16</v>
      </c>
      <c r="H17" s="52"/>
      <c r="I17" s="52"/>
      <c r="J17" s="52"/>
      <c r="K17" s="52"/>
      <c r="L17" s="52"/>
    </row>
    <row r="18" spans="1:12" x14ac:dyDescent="0.25">
      <c r="A18" s="51"/>
      <c r="B18" s="52"/>
      <c r="C18" s="52"/>
      <c r="D18" s="51"/>
      <c r="E18" s="52"/>
      <c r="F18" s="52"/>
      <c r="G18" s="52"/>
      <c r="H18" s="52"/>
      <c r="I18" s="52"/>
      <c r="J18" s="52"/>
      <c r="K18" s="52"/>
      <c r="L18" s="52"/>
    </row>
    <row r="19" spans="1:12" x14ac:dyDescent="0.25">
      <c r="A19" s="51"/>
      <c r="B19" s="52"/>
      <c r="C19" s="52"/>
      <c r="D19" s="51"/>
      <c r="E19" s="52"/>
      <c r="F19" s="52"/>
      <c r="G19" s="52"/>
      <c r="H19" s="52"/>
      <c r="I19" s="52"/>
      <c r="J19" s="52"/>
      <c r="K19" s="52"/>
      <c r="L19" s="52"/>
    </row>
    <row r="20" spans="1:12" x14ac:dyDescent="0.25">
      <c r="A20" s="51"/>
      <c r="B20" s="52"/>
      <c r="C20" s="52"/>
      <c r="D20" s="51"/>
      <c r="E20" s="52"/>
      <c r="F20" s="52"/>
      <c r="G20" s="52"/>
      <c r="H20" s="52"/>
      <c r="I20" s="52"/>
      <c r="J20" s="52"/>
      <c r="K20" s="52"/>
      <c r="L20" s="52"/>
    </row>
    <row r="21" spans="1:12" x14ac:dyDescent="0.25">
      <c r="A21" s="51"/>
      <c r="B21" s="52"/>
      <c r="C21" s="52"/>
      <c r="D21" s="51"/>
      <c r="E21" s="52"/>
      <c r="F21" s="52"/>
      <c r="G21" s="52"/>
      <c r="H21" s="52"/>
      <c r="I21" s="52"/>
      <c r="J21" s="52"/>
      <c r="K21" s="52"/>
      <c r="L21" s="52"/>
    </row>
    <row r="22" spans="1:12" x14ac:dyDescent="0.25">
      <c r="A22" s="51"/>
      <c r="B22" s="52"/>
      <c r="C22" s="52"/>
      <c r="D22" s="51"/>
      <c r="E22" s="52"/>
      <c r="F22" s="52"/>
      <c r="G22" s="52"/>
      <c r="H22" s="52"/>
      <c r="I22" s="52"/>
      <c r="J22" s="52"/>
      <c r="K22" s="52"/>
      <c r="L22" s="52"/>
    </row>
    <row r="23" spans="1:12" x14ac:dyDescent="0.25">
      <c r="A23" s="51"/>
      <c r="B23" s="52"/>
      <c r="C23" s="52"/>
      <c r="D23" s="51"/>
      <c r="E23" s="52"/>
      <c r="F23" s="52"/>
      <c r="G23" s="52"/>
      <c r="H23" s="52"/>
      <c r="I23" s="52"/>
      <c r="J23" s="52"/>
      <c r="K23" s="52"/>
      <c r="L23" s="52"/>
    </row>
    <row r="24" spans="1:12" x14ac:dyDescent="0.25">
      <c r="A24" s="51"/>
      <c r="B24" s="52"/>
      <c r="C24" s="52"/>
      <c r="D24" s="51"/>
      <c r="E24" s="52"/>
      <c r="F24" s="52"/>
      <c r="G24" s="52"/>
      <c r="H24" s="52"/>
      <c r="I24" s="52"/>
      <c r="J24" s="52"/>
      <c r="K24" s="52"/>
      <c r="L24" s="52"/>
    </row>
    <row r="25" spans="1:12" x14ac:dyDescent="0.25">
      <c r="A25" s="51"/>
      <c r="B25" s="52"/>
      <c r="C25" s="52"/>
      <c r="D25" s="51"/>
      <c r="E25" s="52"/>
      <c r="F25" s="52"/>
      <c r="G25" s="52"/>
      <c r="H25" s="52"/>
      <c r="I25" s="52"/>
      <c r="J25" s="52"/>
      <c r="K25" s="52"/>
      <c r="L25" s="52"/>
    </row>
    <row r="26" spans="1:12" x14ac:dyDescent="0.25">
      <c r="A26" s="51"/>
      <c r="B26" s="52"/>
      <c r="C26" s="52"/>
      <c r="D26" s="51"/>
      <c r="E26" s="52"/>
      <c r="F26" s="52"/>
      <c r="G26" s="52"/>
      <c r="H26" s="52"/>
      <c r="I26" s="52"/>
      <c r="J26" s="52"/>
      <c r="K26" s="52"/>
      <c r="L26" s="52"/>
    </row>
    <row r="27" spans="1:12" x14ac:dyDescent="0.25">
      <c r="A27" s="51"/>
      <c r="B27" s="52"/>
      <c r="C27" s="52"/>
      <c r="D27" s="51"/>
      <c r="E27" s="52"/>
      <c r="F27" s="52"/>
      <c r="G27" s="52"/>
      <c r="H27" s="52"/>
      <c r="I27" s="52"/>
      <c r="J27" s="52"/>
      <c r="K27" s="52"/>
      <c r="L27" s="52"/>
    </row>
    <row r="28" spans="1:12" x14ac:dyDescent="0.25">
      <c r="A28" s="51"/>
      <c r="B28" s="52"/>
      <c r="C28" s="52"/>
      <c r="D28" s="51"/>
      <c r="E28" s="52"/>
      <c r="F28" s="52"/>
      <c r="G28" s="52"/>
      <c r="H28" s="52"/>
      <c r="I28" s="52"/>
      <c r="J28" s="52"/>
      <c r="K28" s="52"/>
      <c r="L28" s="52"/>
    </row>
    <row r="29" spans="1:12" x14ac:dyDescent="0.25">
      <c r="A29" s="51"/>
      <c r="B29" s="52"/>
      <c r="C29" s="52"/>
      <c r="D29" s="51"/>
      <c r="E29" s="52"/>
      <c r="F29" s="52"/>
      <c r="G29" s="52"/>
      <c r="H29" s="52"/>
      <c r="I29" s="52"/>
      <c r="J29" s="52"/>
      <c r="K29" s="52"/>
      <c r="L29" s="52"/>
    </row>
    <row r="30" spans="1:12" x14ac:dyDescent="0.25">
      <c r="A30" s="51"/>
      <c r="B30" s="52"/>
      <c r="C30" s="52"/>
      <c r="D30" s="51"/>
      <c r="E30" s="52"/>
      <c r="F30" s="52"/>
      <c r="G30" s="52"/>
      <c r="H30" s="52"/>
      <c r="I30" s="52"/>
      <c r="J30" s="52"/>
      <c r="K30" s="52"/>
      <c r="L30" s="52"/>
    </row>
    <row r="31" spans="1:12" x14ac:dyDescent="0.25">
      <c r="A31" s="51"/>
      <c r="B31" s="52"/>
      <c r="C31" s="52"/>
      <c r="D31" s="51"/>
      <c r="E31" s="52"/>
      <c r="F31" s="52"/>
      <c r="G31" s="52"/>
      <c r="H31" s="52"/>
      <c r="I31" s="52"/>
      <c r="J31" s="52"/>
      <c r="K31" s="52"/>
      <c r="L31" s="52"/>
    </row>
  </sheetData>
  <mergeCells count="2">
    <mergeCell ref="A11:C11"/>
    <mergeCell ref="A7:L7"/>
  </mergeCells>
  <pageMargins left="0.25" right="0.25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1F21-30B6-4E78-961B-BC7D7CEB614B}">
  <sheetPr>
    <pageSetUpPr fitToPage="1"/>
  </sheetPr>
  <dimension ref="A1:L27"/>
  <sheetViews>
    <sheetView tabSelected="1" topLeftCell="A7" zoomScale="96" zoomScaleNormal="96" zoomScaleSheetLayoutView="40" workbookViewId="0">
      <selection activeCell="B9" sqref="B9"/>
    </sheetView>
  </sheetViews>
  <sheetFormatPr defaultRowHeight="15" x14ac:dyDescent="0.25"/>
  <cols>
    <col min="1" max="1" width="4.5703125" style="1" customWidth="1"/>
    <col min="2" max="2" width="42.85546875" customWidth="1"/>
    <col min="3" max="3" width="11.85546875" customWidth="1"/>
    <col min="4" max="4" width="11.7109375" style="1" customWidth="1"/>
    <col min="5" max="5" width="12.28515625" customWidth="1"/>
    <col min="6" max="6" width="12.5703125" bestFit="1" customWidth="1"/>
    <col min="7" max="7" width="16.42578125" customWidth="1"/>
    <col min="8" max="8" width="12.42578125" bestFit="1" customWidth="1"/>
    <col min="9" max="9" width="10.42578125" bestFit="1" customWidth="1"/>
    <col min="10" max="10" width="14.7109375" bestFit="1" customWidth="1"/>
    <col min="11" max="11" width="21.7109375" bestFit="1" customWidth="1"/>
    <col min="12" max="12" width="30.28515625" customWidth="1"/>
  </cols>
  <sheetData>
    <row r="1" spans="1:12" x14ac:dyDescent="0.25">
      <c r="A1" s="51"/>
      <c r="B1" s="51" t="s">
        <v>0</v>
      </c>
      <c r="C1" s="52"/>
      <c r="D1" s="51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1"/>
      <c r="B2" s="52"/>
      <c r="C2" s="52"/>
      <c r="D2" s="51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1"/>
      <c r="B3" s="54" t="s">
        <v>66</v>
      </c>
      <c r="C3" s="82"/>
      <c r="D3" s="7"/>
      <c r="E3" s="83"/>
      <c r="F3" s="84"/>
      <c r="G3" s="52"/>
      <c r="H3" s="52"/>
      <c r="I3" s="52"/>
      <c r="J3" s="52"/>
      <c r="K3" s="52"/>
      <c r="L3" s="52"/>
    </row>
    <row r="4" spans="1:12" x14ac:dyDescent="0.25">
      <c r="A4" s="7"/>
      <c r="B4" s="8"/>
      <c r="C4" s="9"/>
      <c r="D4" s="7"/>
      <c r="E4" s="10"/>
      <c r="F4" s="11"/>
      <c r="G4" s="12"/>
      <c r="H4" s="13"/>
      <c r="I4" s="9"/>
      <c r="J4" s="52"/>
      <c r="K4" s="52"/>
      <c r="L4" s="52"/>
    </row>
    <row r="5" spans="1:12" x14ac:dyDescent="0.25">
      <c r="A5" s="7"/>
      <c r="B5" s="8"/>
      <c r="C5" s="9"/>
      <c r="D5" s="7"/>
      <c r="E5" s="10"/>
      <c r="F5" s="11"/>
      <c r="G5" s="12"/>
      <c r="H5" s="13"/>
      <c r="I5" s="9"/>
      <c r="J5" s="52"/>
      <c r="K5" s="52"/>
      <c r="L5" s="52"/>
    </row>
    <row r="6" spans="1:12" ht="38.25" x14ac:dyDescent="0.25">
      <c r="A6" s="60" t="s">
        <v>1</v>
      </c>
      <c r="B6" s="61" t="s">
        <v>5</v>
      </c>
      <c r="C6" s="61" t="s">
        <v>6</v>
      </c>
      <c r="D6" s="61" t="s">
        <v>7</v>
      </c>
      <c r="E6" s="75" t="s">
        <v>2</v>
      </c>
      <c r="F6" s="63" t="s">
        <v>8</v>
      </c>
      <c r="G6" s="61" t="s">
        <v>9</v>
      </c>
      <c r="H6" s="61" t="s">
        <v>10</v>
      </c>
      <c r="I6" s="61" t="s">
        <v>4</v>
      </c>
      <c r="J6" s="61" t="s">
        <v>11</v>
      </c>
      <c r="K6" s="64" t="s">
        <v>12</v>
      </c>
      <c r="L6" s="76" t="s">
        <v>13</v>
      </c>
    </row>
    <row r="7" spans="1:12" x14ac:dyDescent="0.25">
      <c r="A7" s="70">
        <v>1</v>
      </c>
      <c r="B7" s="77">
        <v>2</v>
      </c>
      <c r="C7" s="70">
        <v>3</v>
      </c>
      <c r="D7" s="70">
        <v>4</v>
      </c>
      <c r="E7" s="78">
        <v>5</v>
      </c>
      <c r="F7" s="70">
        <v>6</v>
      </c>
      <c r="G7" s="77">
        <v>7</v>
      </c>
      <c r="H7" s="70">
        <v>8</v>
      </c>
      <c r="I7" s="70">
        <v>9</v>
      </c>
      <c r="J7" s="77">
        <v>10</v>
      </c>
      <c r="K7" s="77">
        <v>11</v>
      </c>
      <c r="L7" s="79">
        <v>12</v>
      </c>
    </row>
    <row r="8" spans="1:12" x14ac:dyDescent="0.25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</row>
    <row r="9" spans="1:12" ht="114.75" x14ac:dyDescent="0.25">
      <c r="A9" s="70">
        <v>1</v>
      </c>
      <c r="B9" s="162" t="s">
        <v>39</v>
      </c>
      <c r="C9" s="163" t="s">
        <v>44</v>
      </c>
      <c r="D9" s="70" t="s">
        <v>34</v>
      </c>
      <c r="E9" s="136">
        <v>360</v>
      </c>
      <c r="F9" s="140"/>
      <c r="G9" s="105"/>
      <c r="H9" s="141"/>
      <c r="I9" s="105"/>
      <c r="J9" s="105"/>
      <c r="K9" s="70"/>
      <c r="L9" s="106"/>
    </row>
    <row r="10" spans="1:12" ht="76.5" x14ac:dyDescent="0.25">
      <c r="A10" s="70">
        <v>2</v>
      </c>
      <c r="B10" s="164" t="s">
        <v>40</v>
      </c>
      <c r="C10" s="163" t="s">
        <v>44</v>
      </c>
      <c r="D10" s="70" t="s">
        <v>34</v>
      </c>
      <c r="E10" s="136">
        <v>805</v>
      </c>
      <c r="F10" s="140"/>
      <c r="G10" s="105"/>
      <c r="H10" s="141"/>
      <c r="I10" s="105"/>
      <c r="J10" s="105"/>
      <c r="K10" s="70"/>
      <c r="L10" s="106"/>
    </row>
    <row r="11" spans="1:12" ht="63.75" x14ac:dyDescent="0.25">
      <c r="A11" s="70">
        <v>3</v>
      </c>
      <c r="B11" s="165" t="s">
        <v>41</v>
      </c>
      <c r="C11" s="163" t="s">
        <v>45</v>
      </c>
      <c r="D11" s="70" t="s">
        <v>34</v>
      </c>
      <c r="E11" s="136">
        <v>200</v>
      </c>
      <c r="F11" s="140"/>
      <c r="G11" s="105"/>
      <c r="H11" s="141"/>
      <c r="I11" s="105"/>
      <c r="J11" s="105"/>
      <c r="K11" s="70"/>
      <c r="L11" s="106"/>
    </row>
    <row r="12" spans="1:12" ht="89.25" x14ac:dyDescent="0.25">
      <c r="A12" s="70">
        <v>4</v>
      </c>
      <c r="B12" s="166" t="s">
        <v>42</v>
      </c>
      <c r="C12" s="163" t="s">
        <v>46</v>
      </c>
      <c r="D12" s="70" t="s">
        <v>34</v>
      </c>
      <c r="E12" s="136">
        <v>42</v>
      </c>
      <c r="F12" s="140"/>
      <c r="G12" s="105"/>
      <c r="H12" s="141"/>
      <c r="I12" s="105"/>
      <c r="J12" s="105"/>
      <c r="K12" s="70"/>
      <c r="L12" s="106"/>
    </row>
    <row r="13" spans="1:12" ht="165.75" x14ac:dyDescent="0.25">
      <c r="A13" s="70">
        <v>5</v>
      </c>
      <c r="B13" s="167" t="s">
        <v>43</v>
      </c>
      <c r="C13" s="163" t="s">
        <v>46</v>
      </c>
      <c r="D13" s="70" t="s">
        <v>34</v>
      </c>
      <c r="E13" s="136">
        <v>24</v>
      </c>
      <c r="F13" s="140"/>
      <c r="G13" s="105"/>
      <c r="H13" s="141"/>
      <c r="I13" s="105"/>
      <c r="J13" s="105"/>
      <c r="K13" s="70"/>
      <c r="L13" s="106"/>
    </row>
    <row r="14" spans="1:12" ht="29.25" customHeight="1" x14ac:dyDescent="0.25">
      <c r="A14" s="70">
        <v>6</v>
      </c>
      <c r="B14" s="145" t="s">
        <v>37</v>
      </c>
      <c r="C14" s="15"/>
      <c r="D14" s="70" t="s">
        <v>34</v>
      </c>
      <c r="E14" s="136">
        <v>30</v>
      </c>
      <c r="F14" s="146"/>
      <c r="G14" s="105"/>
      <c r="H14" s="147"/>
      <c r="I14" s="105"/>
      <c r="J14" s="105"/>
      <c r="K14" s="15"/>
      <c r="L14" s="107"/>
    </row>
    <row r="15" spans="1:12" x14ac:dyDescent="0.25">
      <c r="A15" s="175" t="s">
        <v>3</v>
      </c>
      <c r="B15" s="175"/>
      <c r="C15" s="175"/>
      <c r="D15" s="14"/>
      <c r="E15" s="103"/>
      <c r="F15" s="35"/>
      <c r="G15" s="44"/>
      <c r="H15" s="44" t="s">
        <v>14</v>
      </c>
      <c r="I15" s="73"/>
      <c r="J15" s="104"/>
      <c r="K15" s="73"/>
      <c r="L15" s="73"/>
    </row>
    <row r="16" spans="1:12" x14ac:dyDescent="0.2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x14ac:dyDescent="0.25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x14ac:dyDescent="0.25">
      <c r="A18" s="51"/>
      <c r="B18" s="52"/>
      <c r="C18" s="52"/>
      <c r="D18" s="51"/>
      <c r="E18" s="52"/>
      <c r="F18" s="52"/>
      <c r="G18" s="52"/>
      <c r="H18" s="52"/>
      <c r="I18" s="52"/>
      <c r="J18" s="52"/>
      <c r="K18" s="52"/>
      <c r="L18" s="52"/>
    </row>
    <row r="19" spans="1:12" x14ac:dyDescent="0.25">
      <c r="A19" s="51"/>
      <c r="B19" s="52"/>
      <c r="C19" s="52"/>
      <c r="D19" s="51"/>
      <c r="E19" s="52"/>
      <c r="F19" s="52"/>
      <c r="G19" s="52"/>
      <c r="H19" s="52"/>
      <c r="I19" s="52"/>
      <c r="J19" s="52"/>
      <c r="K19" s="52"/>
      <c r="L19" s="52"/>
    </row>
    <row r="20" spans="1:12" x14ac:dyDescent="0.25">
      <c r="A20" s="51"/>
      <c r="B20" s="91" t="s">
        <v>15</v>
      </c>
      <c r="C20" s="91"/>
      <c r="D20" s="91"/>
      <c r="E20" s="92"/>
      <c r="F20" s="93"/>
      <c r="G20" s="94" t="s">
        <v>16</v>
      </c>
      <c r="H20" s="52"/>
      <c r="I20" s="52"/>
      <c r="J20" s="52"/>
      <c r="K20" s="52"/>
      <c r="L20" s="52"/>
    </row>
    <row r="21" spans="1:12" x14ac:dyDescent="0.25">
      <c r="A21" s="51"/>
      <c r="B21" s="52"/>
      <c r="C21" s="52"/>
      <c r="D21" s="51"/>
      <c r="E21" s="52"/>
      <c r="F21" s="52"/>
      <c r="G21" s="52"/>
      <c r="H21" s="52"/>
      <c r="I21" s="52"/>
      <c r="J21" s="52"/>
      <c r="K21" s="52"/>
      <c r="L21" s="52"/>
    </row>
    <row r="22" spans="1:12" x14ac:dyDescent="0.25">
      <c r="A22" s="51"/>
      <c r="B22" s="52"/>
      <c r="C22" s="52"/>
      <c r="D22" s="51"/>
      <c r="E22" s="52"/>
      <c r="F22" s="52"/>
      <c r="G22" s="52"/>
      <c r="H22" s="52"/>
      <c r="I22" s="52"/>
      <c r="J22" s="52"/>
      <c r="K22" s="52"/>
      <c r="L22" s="52"/>
    </row>
    <row r="23" spans="1:12" x14ac:dyDescent="0.25">
      <c r="A23" s="51"/>
      <c r="B23" s="52"/>
      <c r="C23" s="52"/>
      <c r="D23" s="51"/>
      <c r="E23" s="52"/>
      <c r="F23" s="52"/>
      <c r="G23" s="52"/>
      <c r="H23" s="52"/>
      <c r="I23" s="52"/>
      <c r="J23" s="52"/>
      <c r="K23" s="52"/>
      <c r="L23" s="52"/>
    </row>
    <row r="24" spans="1:12" x14ac:dyDescent="0.25">
      <c r="A24" s="51"/>
      <c r="B24" s="52"/>
      <c r="C24" s="52"/>
      <c r="D24" s="51"/>
      <c r="E24" s="52"/>
      <c r="F24" s="52"/>
      <c r="G24" s="52"/>
      <c r="H24" s="52"/>
      <c r="I24" s="52"/>
      <c r="J24" s="52"/>
      <c r="K24" s="52"/>
      <c r="L24" s="52"/>
    </row>
    <row r="25" spans="1:12" x14ac:dyDescent="0.25">
      <c r="A25" s="51"/>
      <c r="B25" s="52"/>
      <c r="C25" s="52"/>
      <c r="D25" s="51"/>
      <c r="E25" s="52"/>
      <c r="F25" s="52"/>
      <c r="G25" s="52"/>
      <c r="H25" s="52"/>
      <c r="I25" s="52"/>
      <c r="J25" s="52"/>
      <c r="K25" s="52"/>
      <c r="L25" s="52"/>
    </row>
    <row r="26" spans="1:12" x14ac:dyDescent="0.25">
      <c r="A26" s="51"/>
      <c r="B26" s="52"/>
      <c r="C26" s="52"/>
      <c r="D26" s="51"/>
      <c r="E26" s="52"/>
      <c r="F26" s="52"/>
      <c r="G26" s="52"/>
      <c r="H26" s="52"/>
      <c r="I26" s="52"/>
      <c r="J26" s="52"/>
      <c r="K26" s="52"/>
      <c r="L26" s="52"/>
    </row>
    <row r="27" spans="1:12" x14ac:dyDescent="0.25">
      <c r="A27" s="51"/>
      <c r="B27" s="52"/>
      <c r="C27" s="52"/>
      <c r="D27" s="51"/>
      <c r="E27" s="52"/>
      <c r="F27" s="52"/>
      <c r="G27" s="52"/>
      <c r="H27" s="52"/>
      <c r="I27" s="52"/>
      <c r="J27" s="52"/>
      <c r="K27" s="52"/>
      <c r="L27" s="52"/>
    </row>
  </sheetData>
  <mergeCells count="2">
    <mergeCell ref="A15:C15"/>
    <mergeCell ref="A8:L8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507A-E5A7-4D52-BB43-E947C8C96D59}">
  <sheetPr>
    <pageSetUpPr fitToPage="1"/>
  </sheetPr>
  <dimension ref="A1:L19"/>
  <sheetViews>
    <sheetView zoomScaleNormal="100" workbookViewId="0">
      <selection activeCell="K17" sqref="A1:L17"/>
    </sheetView>
  </sheetViews>
  <sheetFormatPr defaultRowHeight="15" x14ac:dyDescent="0.25"/>
  <cols>
    <col min="1" max="1" width="6" style="1" customWidth="1"/>
    <col min="2" max="2" width="43" customWidth="1"/>
    <col min="3" max="3" width="13.140625" customWidth="1"/>
    <col min="4" max="4" width="10.85546875" style="1" customWidth="1"/>
    <col min="5" max="5" width="7.28515625" customWidth="1"/>
    <col min="6" max="6" width="12.28515625" customWidth="1"/>
    <col min="7" max="7" width="12.42578125" customWidth="1"/>
    <col min="8" max="8" width="15.28515625" customWidth="1"/>
    <col min="9" max="9" width="10.28515625" customWidth="1"/>
    <col min="10" max="10" width="20.42578125" customWidth="1"/>
    <col min="11" max="11" width="16.7109375" customWidth="1"/>
    <col min="12" max="12" width="19.7109375" customWidth="1"/>
  </cols>
  <sheetData>
    <row r="1" spans="1:12" x14ac:dyDescent="0.25">
      <c r="A1" s="51"/>
      <c r="B1" s="51" t="s">
        <v>0</v>
      </c>
      <c r="C1" s="52"/>
      <c r="D1" s="51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1"/>
      <c r="B2" s="52"/>
      <c r="C2" s="52"/>
      <c r="D2" s="51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1"/>
      <c r="B3" s="54" t="s">
        <v>67</v>
      </c>
      <c r="C3" s="24"/>
      <c r="D3" s="25"/>
      <c r="E3" s="26"/>
      <c r="F3" s="27"/>
      <c r="G3" s="28"/>
      <c r="H3" s="28"/>
      <c r="I3" s="52"/>
      <c r="J3" s="52"/>
      <c r="K3" s="52"/>
      <c r="L3" s="52"/>
    </row>
    <row r="4" spans="1:12" x14ac:dyDescent="0.25">
      <c r="A4" s="25"/>
      <c r="B4" s="29"/>
      <c r="C4" s="30"/>
      <c r="D4" s="31"/>
      <c r="E4" s="32"/>
      <c r="F4" s="6"/>
      <c r="G4" s="2"/>
      <c r="H4" s="2"/>
      <c r="I4" s="3"/>
      <c r="J4" s="52"/>
      <c r="K4" s="52"/>
      <c r="L4" s="52"/>
    </row>
    <row r="5" spans="1:12" ht="51" x14ac:dyDescent="0.25">
      <c r="A5" s="60" t="s">
        <v>1</v>
      </c>
      <c r="B5" s="61" t="s">
        <v>5</v>
      </c>
      <c r="C5" s="61" t="s">
        <v>6</v>
      </c>
      <c r="D5" s="61" t="s">
        <v>7</v>
      </c>
      <c r="E5" s="75" t="s">
        <v>2</v>
      </c>
      <c r="F5" s="63" t="s">
        <v>8</v>
      </c>
      <c r="G5" s="61" t="s">
        <v>9</v>
      </c>
      <c r="H5" s="61" t="s">
        <v>10</v>
      </c>
      <c r="I5" s="61" t="s">
        <v>4</v>
      </c>
      <c r="J5" s="61" t="s">
        <v>11</v>
      </c>
      <c r="K5" s="64" t="s">
        <v>12</v>
      </c>
      <c r="L5" s="76" t="s">
        <v>13</v>
      </c>
    </row>
    <row r="6" spans="1:12" x14ac:dyDescent="0.25">
      <c r="A6" s="70">
        <v>1</v>
      </c>
      <c r="B6" s="77">
        <v>2</v>
      </c>
      <c r="C6" s="70">
        <v>3</v>
      </c>
      <c r="D6" s="70">
        <v>4</v>
      </c>
      <c r="E6" s="78">
        <v>5</v>
      </c>
      <c r="F6" s="70">
        <v>6</v>
      </c>
      <c r="G6" s="77">
        <v>7</v>
      </c>
      <c r="H6" s="70">
        <v>8</v>
      </c>
      <c r="I6" s="70">
        <v>9</v>
      </c>
      <c r="J6" s="77">
        <v>10</v>
      </c>
      <c r="K6" s="77">
        <v>11</v>
      </c>
      <c r="L6" s="79">
        <v>12</v>
      </c>
    </row>
    <row r="7" spans="1:12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12" ht="155.25" customHeight="1" x14ac:dyDescent="0.25">
      <c r="A8" s="14">
        <v>1</v>
      </c>
      <c r="B8" s="148" t="s">
        <v>47</v>
      </c>
      <c r="C8" s="149" t="s">
        <v>45</v>
      </c>
      <c r="D8" s="85" t="s">
        <v>34</v>
      </c>
      <c r="E8" s="150">
        <v>336</v>
      </c>
      <c r="F8" s="151"/>
      <c r="G8" s="86"/>
      <c r="H8" s="152"/>
      <c r="I8" s="72"/>
      <c r="J8" s="86"/>
      <c r="K8" s="34"/>
      <c r="L8" s="153"/>
    </row>
    <row r="9" spans="1:12" ht="199.5" customHeight="1" x14ac:dyDescent="0.25">
      <c r="A9" s="14">
        <v>2</v>
      </c>
      <c r="B9" s="154" t="s">
        <v>48</v>
      </c>
      <c r="C9" s="155" t="s">
        <v>50</v>
      </c>
      <c r="D9" s="85" t="s">
        <v>34</v>
      </c>
      <c r="E9" s="156">
        <v>160</v>
      </c>
      <c r="F9" s="157"/>
      <c r="G9" s="86"/>
      <c r="H9" s="158"/>
      <c r="I9" s="72"/>
      <c r="J9" s="86"/>
      <c r="K9" s="34"/>
      <c r="L9" s="159"/>
    </row>
    <row r="10" spans="1:12" ht="48.6" customHeight="1" x14ac:dyDescent="0.25">
      <c r="A10" s="14">
        <v>3</v>
      </c>
      <c r="B10" s="145" t="s">
        <v>49</v>
      </c>
      <c r="C10" s="71"/>
      <c r="D10" s="85" t="s">
        <v>34</v>
      </c>
      <c r="E10" s="138">
        <v>30</v>
      </c>
      <c r="F10" s="146"/>
      <c r="G10" s="86"/>
      <c r="H10" s="147"/>
      <c r="I10" s="72"/>
      <c r="J10" s="86"/>
      <c r="K10" s="34"/>
      <c r="L10" s="107"/>
    </row>
    <row r="11" spans="1:12" x14ac:dyDescent="0.25">
      <c r="A11" s="176" t="s">
        <v>3</v>
      </c>
      <c r="B11" s="177"/>
      <c r="C11" s="178"/>
      <c r="D11" s="87"/>
      <c r="E11" s="21"/>
      <c r="F11" s="35"/>
      <c r="G11" s="36"/>
      <c r="H11" s="44" t="s">
        <v>14</v>
      </c>
      <c r="I11" s="15"/>
      <c r="J11" s="88"/>
      <c r="K11" s="52"/>
      <c r="L11" s="52"/>
    </row>
    <row r="12" spans="1:12" x14ac:dyDescent="0.25">
      <c r="A12" s="89"/>
      <c r="B12" s="89"/>
      <c r="C12" s="89"/>
      <c r="D12" s="90"/>
      <c r="E12" s="37"/>
      <c r="F12" s="38"/>
      <c r="G12" s="39"/>
      <c r="H12" s="39"/>
      <c r="I12" s="9"/>
      <c r="J12" s="52"/>
      <c r="K12" s="52"/>
      <c r="L12" s="52"/>
    </row>
    <row r="13" spans="1:12" x14ac:dyDescent="0.25">
      <c r="A13" s="89"/>
      <c r="B13" s="89"/>
      <c r="C13" s="89"/>
      <c r="D13" s="90"/>
      <c r="E13" s="37"/>
      <c r="F13" s="38"/>
      <c r="G13" s="39"/>
      <c r="H13" s="39"/>
      <c r="I13" s="9"/>
      <c r="J13" s="52"/>
      <c r="K13" s="52"/>
      <c r="L13" s="52"/>
    </row>
    <row r="14" spans="1:12" x14ac:dyDescent="0.25">
      <c r="A14" s="51"/>
      <c r="B14" s="52"/>
      <c r="C14" s="52"/>
      <c r="D14" s="51"/>
      <c r="E14" s="52"/>
      <c r="F14" s="52"/>
      <c r="G14" s="52"/>
      <c r="H14" s="52"/>
      <c r="I14" s="52"/>
      <c r="J14" s="52"/>
      <c r="K14" s="52"/>
      <c r="L14" s="52"/>
    </row>
    <row r="15" spans="1:12" x14ac:dyDescent="0.25">
      <c r="A15" s="51"/>
      <c r="B15" s="52"/>
      <c r="C15" s="52"/>
      <c r="D15" s="51"/>
      <c r="E15" s="52"/>
      <c r="F15" s="52"/>
      <c r="G15" s="52"/>
      <c r="H15" s="52"/>
      <c r="I15" s="52"/>
      <c r="J15" s="52"/>
      <c r="K15" s="52"/>
      <c r="L15" s="52"/>
    </row>
    <row r="16" spans="1:12" x14ac:dyDescent="0.25">
      <c r="A16" s="51"/>
      <c r="B16" s="52"/>
      <c r="C16" s="52"/>
      <c r="D16" s="51"/>
      <c r="E16" s="52"/>
      <c r="F16" s="52"/>
      <c r="G16" s="52"/>
      <c r="H16" s="52"/>
      <c r="I16" s="52"/>
      <c r="J16" s="52"/>
      <c r="K16" s="52"/>
      <c r="L16" s="52"/>
    </row>
    <row r="17" spans="1:12" x14ac:dyDescent="0.25">
      <c r="A17" s="51"/>
      <c r="B17" s="91" t="s">
        <v>15</v>
      </c>
      <c r="C17" s="91"/>
      <c r="D17" s="91"/>
      <c r="E17" s="92"/>
      <c r="F17" s="93"/>
      <c r="G17" s="94" t="s">
        <v>16</v>
      </c>
      <c r="H17" s="52"/>
      <c r="I17" s="52"/>
      <c r="J17" s="52"/>
      <c r="K17" s="52"/>
      <c r="L17" s="52"/>
    </row>
    <row r="18" spans="1:12" x14ac:dyDescent="0.25">
      <c r="A18" s="51"/>
      <c r="B18" s="52"/>
      <c r="C18" s="52"/>
      <c r="D18" s="51"/>
      <c r="E18" s="52"/>
      <c r="F18" s="52"/>
      <c r="G18" s="52"/>
      <c r="H18" s="52"/>
      <c r="I18" s="52"/>
      <c r="J18" s="52"/>
      <c r="K18" s="52"/>
      <c r="L18" s="52"/>
    </row>
    <row r="19" spans="1:12" x14ac:dyDescent="0.25">
      <c r="B19" s="52"/>
      <c r="C19" s="52"/>
      <c r="D19" s="51"/>
      <c r="E19" s="52"/>
      <c r="F19" s="52"/>
      <c r="G19" s="52"/>
      <c r="H19" s="52"/>
      <c r="I19" s="52"/>
    </row>
  </sheetData>
  <mergeCells count="2">
    <mergeCell ref="A11:C11"/>
    <mergeCell ref="A7:L7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B193-26FF-4FCC-8142-F55ACFCF5149}">
  <sheetPr>
    <pageSetUpPr fitToPage="1"/>
  </sheetPr>
  <dimension ref="A1:L24"/>
  <sheetViews>
    <sheetView topLeftCell="A6" zoomScaleNormal="100" workbookViewId="0">
      <selection sqref="A1:L23"/>
    </sheetView>
  </sheetViews>
  <sheetFormatPr defaultRowHeight="15" x14ac:dyDescent="0.25"/>
  <cols>
    <col min="1" max="1" width="6" style="1" customWidth="1"/>
    <col min="2" max="2" width="43" customWidth="1"/>
    <col min="3" max="3" width="13.140625" customWidth="1"/>
    <col min="4" max="4" width="10.85546875" style="1" customWidth="1"/>
    <col min="5" max="5" width="7.28515625" customWidth="1"/>
    <col min="6" max="6" width="12.28515625" customWidth="1"/>
    <col min="7" max="7" width="12.42578125" customWidth="1"/>
    <col min="8" max="8" width="15.28515625" customWidth="1"/>
    <col min="9" max="9" width="10.28515625" customWidth="1"/>
    <col min="10" max="10" width="20.42578125" customWidth="1"/>
    <col min="11" max="11" width="16.7109375" customWidth="1"/>
    <col min="12" max="12" width="19.7109375" customWidth="1"/>
  </cols>
  <sheetData>
    <row r="1" spans="1:12" x14ac:dyDescent="0.25">
      <c r="A1" s="51"/>
      <c r="B1" s="51" t="s">
        <v>0</v>
      </c>
      <c r="C1" s="52"/>
      <c r="D1" s="51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1"/>
      <c r="B2" s="52"/>
      <c r="C2" s="52"/>
      <c r="D2" s="51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1"/>
      <c r="B3" s="54" t="s">
        <v>68</v>
      </c>
      <c r="C3" s="24"/>
      <c r="D3" s="25"/>
      <c r="E3" s="26"/>
      <c r="F3" s="27"/>
      <c r="G3" s="28"/>
      <c r="H3" s="28"/>
      <c r="I3" s="52"/>
      <c r="J3" s="52"/>
      <c r="K3" s="52"/>
      <c r="L3" s="52"/>
    </row>
    <row r="4" spans="1:12" x14ac:dyDescent="0.25">
      <c r="A4" s="25"/>
      <c r="B4" s="29"/>
      <c r="C4" s="30"/>
      <c r="D4" s="31"/>
      <c r="E4" s="32"/>
      <c r="F4" s="6"/>
      <c r="G4" s="2"/>
      <c r="H4" s="2"/>
      <c r="I4" s="3"/>
      <c r="J4" s="52"/>
      <c r="K4" s="52"/>
      <c r="L4" s="52"/>
    </row>
    <row r="5" spans="1:12" ht="51" x14ac:dyDescent="0.25">
      <c r="A5" s="108" t="s">
        <v>1</v>
      </c>
      <c r="B5" s="109" t="s">
        <v>5</v>
      </c>
      <c r="C5" s="109" t="s">
        <v>6</v>
      </c>
      <c r="D5" s="109" t="s">
        <v>7</v>
      </c>
      <c r="E5" s="62" t="s">
        <v>2</v>
      </c>
      <c r="F5" s="63" t="s">
        <v>8</v>
      </c>
      <c r="G5" s="109" t="s">
        <v>9</v>
      </c>
      <c r="H5" s="109" t="s">
        <v>10</v>
      </c>
      <c r="I5" s="109" t="s">
        <v>4</v>
      </c>
      <c r="J5" s="109" t="s">
        <v>11</v>
      </c>
      <c r="K5" s="64" t="s">
        <v>12</v>
      </c>
      <c r="L5" s="65" t="s">
        <v>13</v>
      </c>
    </row>
    <row r="6" spans="1:12" x14ac:dyDescent="0.25">
      <c r="A6" s="66">
        <v>1</v>
      </c>
      <c r="B6" s="67">
        <v>2</v>
      </c>
      <c r="C6" s="66">
        <v>3</v>
      </c>
      <c r="D6" s="66">
        <v>4</v>
      </c>
      <c r="E6" s="68">
        <v>5</v>
      </c>
      <c r="F6" s="66">
        <v>6</v>
      </c>
      <c r="G6" s="67">
        <v>7</v>
      </c>
      <c r="H6" s="66">
        <v>8</v>
      </c>
      <c r="I6" s="66">
        <v>9</v>
      </c>
      <c r="J6" s="67">
        <v>10</v>
      </c>
      <c r="K6" s="67">
        <v>11</v>
      </c>
      <c r="L6" s="69">
        <v>12</v>
      </c>
    </row>
    <row r="7" spans="1:12" x14ac:dyDescent="0.25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</row>
    <row r="8" spans="1:12" ht="43.9" customHeight="1" x14ac:dyDescent="0.25">
      <c r="A8" s="110">
        <v>1</v>
      </c>
      <c r="B8" s="111" t="s">
        <v>72</v>
      </c>
      <c r="C8" s="112" t="s">
        <v>51</v>
      </c>
      <c r="D8" s="113" t="s">
        <v>52</v>
      </c>
      <c r="E8" s="110">
        <v>50</v>
      </c>
      <c r="F8" s="114"/>
      <c r="G8" s="115"/>
      <c r="H8" s="116"/>
      <c r="I8" s="117"/>
      <c r="J8" s="115"/>
      <c r="K8" s="118"/>
      <c r="L8" s="119"/>
    </row>
    <row r="9" spans="1:12" ht="44.45" customHeight="1" x14ac:dyDescent="0.25">
      <c r="A9" s="110">
        <v>2</v>
      </c>
      <c r="B9" s="120" t="s">
        <v>73</v>
      </c>
      <c r="C9" s="119" t="s">
        <v>53</v>
      </c>
      <c r="D9" s="113" t="s">
        <v>52</v>
      </c>
      <c r="E9" s="110">
        <v>15</v>
      </c>
      <c r="F9" s="121"/>
      <c r="G9" s="115"/>
      <c r="H9" s="116"/>
      <c r="I9" s="117"/>
      <c r="J9" s="115"/>
      <c r="K9" s="118"/>
      <c r="L9" s="119"/>
    </row>
    <row r="10" spans="1:12" ht="48.6" customHeight="1" x14ac:dyDescent="0.25">
      <c r="A10" s="110">
        <v>3</v>
      </c>
      <c r="B10" s="120" t="s">
        <v>74</v>
      </c>
      <c r="C10" s="119" t="s">
        <v>53</v>
      </c>
      <c r="D10" s="113" t="s">
        <v>52</v>
      </c>
      <c r="E10" s="110">
        <v>30</v>
      </c>
      <c r="F10" s="121"/>
      <c r="G10" s="115"/>
      <c r="H10" s="116"/>
      <c r="I10" s="117"/>
      <c r="J10" s="115"/>
      <c r="K10" s="118"/>
      <c r="L10" s="122"/>
    </row>
    <row r="11" spans="1:12" ht="46.9" customHeight="1" x14ac:dyDescent="0.25">
      <c r="A11" s="110">
        <v>4</v>
      </c>
      <c r="B11" s="123" t="s">
        <v>75</v>
      </c>
      <c r="C11" s="119" t="s">
        <v>53</v>
      </c>
      <c r="D11" s="113" t="s">
        <v>52</v>
      </c>
      <c r="E11" s="110">
        <v>1</v>
      </c>
      <c r="F11" s="121"/>
      <c r="G11" s="115"/>
      <c r="H11" s="116"/>
      <c r="I11" s="117"/>
      <c r="J11" s="115"/>
      <c r="K11" s="118"/>
      <c r="L11" s="119"/>
    </row>
    <row r="12" spans="1:12" x14ac:dyDescent="0.25">
      <c r="A12" s="176" t="s">
        <v>3</v>
      </c>
      <c r="B12" s="177"/>
      <c r="C12" s="178"/>
      <c r="D12" s="87"/>
      <c r="E12" s="21"/>
      <c r="F12" s="124"/>
      <c r="G12" s="125"/>
      <c r="H12" s="126" t="s">
        <v>14</v>
      </c>
      <c r="I12" s="127"/>
      <c r="J12" s="128"/>
      <c r="K12" s="52"/>
      <c r="L12" s="52"/>
    </row>
    <row r="13" spans="1:12" x14ac:dyDescent="0.25">
      <c r="A13" s="89"/>
      <c r="B13" s="89"/>
      <c r="C13" s="89"/>
      <c r="D13" s="90"/>
      <c r="E13" s="37"/>
      <c r="F13" s="38"/>
      <c r="G13" s="39"/>
      <c r="H13" s="39"/>
      <c r="I13" s="9"/>
      <c r="J13" s="52"/>
      <c r="K13" s="52"/>
      <c r="L13" s="52"/>
    </row>
    <row r="14" spans="1:12" x14ac:dyDescent="0.25">
      <c r="A14" s="89"/>
      <c r="B14" s="89"/>
      <c r="C14" s="89"/>
      <c r="D14" s="90"/>
      <c r="E14" s="37"/>
      <c r="F14" s="38"/>
      <c r="G14" s="39"/>
      <c r="H14" s="39"/>
      <c r="I14" s="9"/>
      <c r="J14" s="52"/>
      <c r="K14" s="52"/>
      <c r="L14" s="52"/>
    </row>
    <row r="15" spans="1:12" x14ac:dyDescent="0.25">
      <c r="A15" s="51"/>
      <c r="B15" s="52"/>
      <c r="C15" s="52"/>
      <c r="D15" s="51"/>
      <c r="E15" s="52"/>
      <c r="F15" s="52"/>
      <c r="G15" s="52"/>
      <c r="H15" s="52"/>
      <c r="I15" s="52"/>
      <c r="J15" s="52"/>
      <c r="K15" s="52"/>
      <c r="L15" s="52"/>
    </row>
    <row r="16" spans="1:12" x14ac:dyDescent="0.25">
      <c r="A16" s="129"/>
      <c r="B16" s="130" t="s">
        <v>54</v>
      </c>
      <c r="C16" s="131"/>
      <c r="D16" s="129"/>
      <c r="E16" s="52"/>
      <c r="F16" s="52"/>
      <c r="G16" s="52"/>
      <c r="H16" s="52"/>
      <c r="I16" s="52"/>
      <c r="J16" s="52"/>
      <c r="K16" s="52"/>
      <c r="L16" s="52"/>
    </row>
    <row r="17" spans="1:12" x14ac:dyDescent="0.25">
      <c r="A17" s="129"/>
      <c r="B17" s="130" t="s">
        <v>55</v>
      </c>
      <c r="C17" s="131"/>
      <c r="D17" s="129"/>
      <c r="E17" s="52"/>
      <c r="F17" s="52"/>
      <c r="G17" s="52"/>
      <c r="H17" s="52"/>
      <c r="I17" s="52"/>
      <c r="J17" s="52"/>
      <c r="K17" s="52"/>
      <c r="L17" s="52"/>
    </row>
    <row r="18" spans="1:12" x14ac:dyDescent="0.25">
      <c r="A18" s="129"/>
      <c r="B18" s="130" t="s">
        <v>56</v>
      </c>
      <c r="C18" s="131"/>
      <c r="D18" s="129"/>
      <c r="E18" s="52"/>
      <c r="F18" s="52"/>
      <c r="G18" s="52"/>
      <c r="H18" s="52"/>
      <c r="I18" s="52"/>
      <c r="J18" s="52"/>
      <c r="K18" s="52"/>
      <c r="L18" s="52"/>
    </row>
    <row r="19" spans="1:12" x14ac:dyDescent="0.25">
      <c r="A19" s="129"/>
      <c r="B19" s="132" t="s">
        <v>57</v>
      </c>
      <c r="C19" s="131"/>
      <c r="D19" s="129"/>
      <c r="E19" s="52"/>
      <c r="F19" s="52"/>
      <c r="G19" s="52"/>
      <c r="H19" s="52"/>
      <c r="I19" s="52"/>
      <c r="J19" s="52"/>
      <c r="K19" s="52"/>
      <c r="L19" s="52"/>
    </row>
    <row r="20" spans="1:12" x14ac:dyDescent="0.25">
      <c r="A20" s="51"/>
      <c r="B20" s="52"/>
      <c r="C20" s="52"/>
      <c r="D20" s="51"/>
      <c r="E20" s="52"/>
      <c r="F20" s="52"/>
      <c r="G20" s="52"/>
      <c r="H20" s="52"/>
      <c r="I20" s="52"/>
      <c r="J20" s="52"/>
      <c r="K20" s="52"/>
      <c r="L20" s="52"/>
    </row>
    <row r="21" spans="1:12" x14ac:dyDescent="0.25">
      <c r="A21" s="51"/>
      <c r="B21" s="52"/>
      <c r="C21" s="52"/>
      <c r="D21" s="51"/>
      <c r="E21" s="52"/>
      <c r="F21" s="52"/>
      <c r="G21" s="52"/>
      <c r="H21" s="52"/>
      <c r="I21" s="52"/>
      <c r="J21" s="52"/>
      <c r="K21" s="52"/>
      <c r="L21" s="52"/>
    </row>
    <row r="22" spans="1:12" x14ac:dyDescent="0.25">
      <c r="A22" s="51"/>
      <c r="B22" s="91" t="s">
        <v>15</v>
      </c>
      <c r="C22" s="91"/>
      <c r="D22" s="91"/>
      <c r="E22" s="92"/>
      <c r="F22" s="93"/>
      <c r="G22" s="94" t="s">
        <v>16</v>
      </c>
      <c r="H22" s="52"/>
      <c r="I22" s="52"/>
      <c r="J22" s="52"/>
      <c r="K22" s="52"/>
      <c r="L22" s="52"/>
    </row>
    <row r="23" spans="1:12" x14ac:dyDescent="0.25">
      <c r="A23" s="51"/>
      <c r="B23" s="52"/>
      <c r="C23" s="52"/>
      <c r="D23" s="51"/>
      <c r="E23" s="52"/>
      <c r="F23" s="52"/>
      <c r="G23" s="52"/>
      <c r="H23" s="52"/>
      <c r="I23" s="52"/>
      <c r="J23" s="52"/>
      <c r="K23" s="52"/>
      <c r="L23" s="52"/>
    </row>
    <row r="24" spans="1:12" x14ac:dyDescent="0.25">
      <c r="B24" s="52"/>
      <c r="C24" s="52"/>
      <c r="D24" s="51"/>
      <c r="E24" s="52"/>
      <c r="F24" s="52"/>
      <c r="G24" s="52"/>
      <c r="H24" s="52"/>
      <c r="I24" s="52"/>
    </row>
  </sheetData>
  <mergeCells count="2">
    <mergeCell ref="A7:L7"/>
    <mergeCell ref="A12:C12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AAD2-B9DA-425B-916F-91DD0F77165A}">
  <sheetPr>
    <pageSetUpPr fitToPage="1"/>
  </sheetPr>
  <dimension ref="A1:M19"/>
  <sheetViews>
    <sheetView workbookViewId="0">
      <selection sqref="A1:L17"/>
    </sheetView>
  </sheetViews>
  <sheetFormatPr defaultRowHeight="15" x14ac:dyDescent="0.25"/>
  <cols>
    <col min="2" max="2" width="28.7109375" customWidth="1"/>
    <col min="6" max="6" width="11.42578125" customWidth="1"/>
    <col min="7" max="8" width="12.85546875" customWidth="1"/>
    <col min="9" max="9" width="14.28515625" customWidth="1"/>
    <col min="10" max="10" width="17.7109375" customWidth="1"/>
    <col min="11" max="11" width="19.7109375" customWidth="1"/>
    <col min="12" max="12" width="19.85546875" customWidth="1"/>
  </cols>
  <sheetData>
    <row r="1" spans="1:13" x14ac:dyDescent="0.25">
      <c r="A1" s="51"/>
      <c r="B1" s="51" t="s">
        <v>0</v>
      </c>
      <c r="C1" s="52"/>
      <c r="D1" s="51"/>
      <c r="E1" s="52"/>
      <c r="F1" s="52"/>
      <c r="G1" s="52"/>
      <c r="H1" s="52"/>
      <c r="I1" s="52"/>
      <c r="J1" s="52"/>
      <c r="K1" s="52"/>
      <c r="L1" s="52"/>
      <c r="M1" s="52"/>
    </row>
    <row r="2" spans="1:13" x14ac:dyDescent="0.25">
      <c r="A2" s="51"/>
      <c r="B2" s="52"/>
      <c r="C2" s="52"/>
      <c r="D2" s="51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25">
      <c r="A3" s="51"/>
      <c r="B3" s="54" t="s">
        <v>69</v>
      </c>
      <c r="C3" s="24"/>
      <c r="D3" s="25"/>
      <c r="E3" s="26"/>
      <c r="F3" s="27"/>
      <c r="G3" s="28"/>
      <c r="H3" s="28"/>
      <c r="I3" s="52"/>
      <c r="J3" s="52"/>
      <c r="K3" s="52"/>
      <c r="L3" s="52"/>
      <c r="M3" s="52"/>
    </row>
    <row r="4" spans="1:13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51" x14ac:dyDescent="0.25">
      <c r="A6" s="108" t="s">
        <v>1</v>
      </c>
      <c r="B6" s="109" t="s">
        <v>5</v>
      </c>
      <c r="C6" s="109" t="s">
        <v>6</v>
      </c>
      <c r="D6" s="109" t="s">
        <v>7</v>
      </c>
      <c r="E6" s="62" t="s">
        <v>2</v>
      </c>
      <c r="F6" s="63" t="s">
        <v>8</v>
      </c>
      <c r="G6" s="109" t="s">
        <v>9</v>
      </c>
      <c r="H6" s="109" t="s">
        <v>10</v>
      </c>
      <c r="I6" s="109" t="s">
        <v>4</v>
      </c>
      <c r="J6" s="109" t="s">
        <v>11</v>
      </c>
      <c r="K6" s="64" t="s">
        <v>12</v>
      </c>
      <c r="L6" s="65" t="s">
        <v>13</v>
      </c>
      <c r="M6" s="52"/>
    </row>
    <row r="7" spans="1:13" x14ac:dyDescent="0.25">
      <c r="A7" s="66">
        <v>1</v>
      </c>
      <c r="B7" s="67">
        <v>2</v>
      </c>
      <c r="C7" s="66">
        <v>3</v>
      </c>
      <c r="D7" s="66">
        <v>4</v>
      </c>
      <c r="E7" s="68">
        <v>5</v>
      </c>
      <c r="F7" s="66">
        <v>6</v>
      </c>
      <c r="G7" s="67">
        <v>7</v>
      </c>
      <c r="H7" s="66">
        <v>8</v>
      </c>
      <c r="I7" s="66">
        <v>9</v>
      </c>
      <c r="J7" s="67">
        <v>10</v>
      </c>
      <c r="K7" s="67">
        <v>11</v>
      </c>
      <c r="L7" s="69">
        <v>12</v>
      </c>
      <c r="M7" s="52"/>
    </row>
    <row r="8" spans="1:13" x14ac:dyDescent="0.25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2"/>
      <c r="M8" s="52"/>
    </row>
    <row r="9" spans="1:13" ht="69.599999999999994" customHeight="1" x14ac:dyDescent="0.25">
      <c r="A9" s="110">
        <v>1</v>
      </c>
      <c r="B9" s="111" t="s">
        <v>58</v>
      </c>
      <c r="C9" s="112"/>
      <c r="D9" s="113" t="s">
        <v>59</v>
      </c>
      <c r="E9" s="110">
        <v>7</v>
      </c>
      <c r="F9" s="121"/>
      <c r="G9" s="115"/>
      <c r="H9" s="116"/>
      <c r="I9" s="117"/>
      <c r="J9" s="115"/>
      <c r="K9" s="118"/>
      <c r="L9" s="122"/>
      <c r="M9" s="52"/>
    </row>
    <row r="10" spans="1:13" ht="38.25" customHeight="1" x14ac:dyDescent="0.25">
      <c r="A10" s="110">
        <v>2</v>
      </c>
      <c r="B10" s="120" t="s">
        <v>60</v>
      </c>
      <c r="C10" s="119"/>
      <c r="D10" s="113" t="s">
        <v>61</v>
      </c>
      <c r="E10" s="110">
        <v>3</v>
      </c>
      <c r="F10" s="121"/>
      <c r="G10" s="115"/>
      <c r="H10" s="116"/>
      <c r="I10" s="117"/>
      <c r="J10" s="115"/>
      <c r="K10" s="127"/>
      <c r="L10" s="122"/>
      <c r="M10" s="52"/>
    </row>
    <row r="11" spans="1:13" x14ac:dyDescent="0.25">
      <c r="A11" s="183" t="s">
        <v>3</v>
      </c>
      <c r="B11" s="184"/>
      <c r="C11" s="185"/>
      <c r="D11" s="87"/>
      <c r="E11" s="21"/>
      <c r="F11" s="124"/>
      <c r="G11" s="125"/>
      <c r="H11" s="126" t="s">
        <v>14</v>
      </c>
      <c r="I11" s="127"/>
      <c r="J11" s="128"/>
      <c r="K11" s="52"/>
      <c r="L11" s="52"/>
      <c r="M11" s="52"/>
    </row>
    <row r="12" spans="1:13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x14ac:dyDescent="0.25">
      <c r="A14" s="52"/>
      <c r="B14" s="130" t="s">
        <v>62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5">
      <c r="A15" s="52"/>
      <c r="B15" s="130" t="s">
        <v>63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x14ac:dyDescent="0.25">
      <c r="A17" s="52"/>
      <c r="B17" s="91" t="s">
        <v>15</v>
      </c>
      <c r="C17" s="91"/>
      <c r="D17" s="91"/>
      <c r="E17" s="92"/>
      <c r="F17" s="93"/>
      <c r="G17" s="94" t="s">
        <v>16</v>
      </c>
      <c r="H17" s="52"/>
      <c r="I17" s="52"/>
      <c r="J17" s="52"/>
      <c r="K17" s="52"/>
      <c r="L17" s="52"/>
      <c r="M17" s="52"/>
    </row>
    <row r="18" spans="1:13" x14ac:dyDescent="0.25">
      <c r="A18" s="52"/>
      <c r="B18" s="91"/>
      <c r="C18" s="91"/>
      <c r="D18" s="91"/>
      <c r="E18" s="92"/>
      <c r="F18" s="93"/>
      <c r="G18" s="94"/>
      <c r="H18" s="52"/>
      <c r="I18" s="52"/>
      <c r="J18" s="52"/>
      <c r="K18" s="52"/>
      <c r="L18" s="52"/>
    </row>
    <row r="19" spans="1:13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</sheetData>
  <mergeCells count="2">
    <mergeCell ref="A8:L8"/>
    <mergeCell ref="A11:C11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34D5-795C-436F-B9B5-F94E6889C229}">
  <dimension ref="B2:K20"/>
  <sheetViews>
    <sheetView workbookViewId="0">
      <selection activeCell="D4" sqref="D4"/>
    </sheetView>
  </sheetViews>
  <sheetFormatPr defaultColWidth="8.85546875" defaultRowHeight="15" x14ac:dyDescent="0.25"/>
  <cols>
    <col min="1" max="1" width="8.85546875" style="96"/>
    <col min="2" max="2" width="13.85546875" style="96" customWidth="1"/>
    <col min="3" max="3" width="20.140625" style="96" customWidth="1"/>
    <col min="4" max="4" width="18.42578125" style="96" customWidth="1"/>
    <col min="5" max="5" width="27.42578125" style="96" customWidth="1"/>
    <col min="6" max="6" width="17.28515625" style="96" customWidth="1"/>
    <col min="7" max="7" width="14.28515625" style="96" customWidth="1"/>
    <col min="8" max="8" width="22.140625" style="96" customWidth="1"/>
    <col min="9" max="9" width="21.42578125" style="96" customWidth="1"/>
    <col min="10" max="10" width="19.7109375" style="96" customWidth="1"/>
    <col min="11" max="11" width="11.5703125" style="96" bestFit="1" customWidth="1"/>
    <col min="12" max="16384" width="8.85546875" style="96"/>
  </cols>
  <sheetData>
    <row r="2" spans="2:11" ht="29.45" customHeight="1" x14ac:dyDescent="0.25">
      <c r="B2" s="186" t="s">
        <v>31</v>
      </c>
      <c r="C2" s="186"/>
      <c r="D2" s="186"/>
      <c r="E2" s="186"/>
      <c r="F2" s="186"/>
    </row>
    <row r="3" spans="2:11" x14ac:dyDescent="0.25">
      <c r="B3" s="97"/>
      <c r="C3" s="98" t="s">
        <v>17</v>
      </c>
      <c r="D3" s="98" t="s">
        <v>18</v>
      </c>
      <c r="E3" s="98" t="s">
        <v>19</v>
      </c>
    </row>
    <row r="4" spans="2:11" x14ac:dyDescent="0.25">
      <c r="B4" s="98" t="s">
        <v>20</v>
      </c>
      <c r="C4" s="99">
        <f>'Pakiet 1'!G9*1.005</f>
        <v>0</v>
      </c>
      <c r="D4" s="99">
        <f>'Pakiet 1'!J9*1.005</f>
        <v>0</v>
      </c>
      <c r="E4" s="97"/>
    </row>
    <row r="5" spans="2:11" x14ac:dyDescent="0.25">
      <c r="B5" s="98" t="s">
        <v>21</v>
      </c>
      <c r="C5" s="99">
        <f>'Pakiet 2'!G11*1.005</f>
        <v>0</v>
      </c>
      <c r="D5" s="99">
        <f>'Pakiet 2'!J11*1.005</f>
        <v>0</v>
      </c>
      <c r="E5" s="97"/>
    </row>
    <row r="6" spans="2:11" x14ac:dyDescent="0.25">
      <c r="B6" s="98" t="s">
        <v>23</v>
      </c>
      <c r="C6" s="99">
        <f>'Pakiet 3'!G15*1.005</f>
        <v>0</v>
      </c>
      <c r="D6" s="99">
        <f>'Pakiet 3'!J15*1.005</f>
        <v>0</v>
      </c>
      <c r="E6" s="97"/>
    </row>
    <row r="7" spans="2:11" x14ac:dyDescent="0.25">
      <c r="B7" s="98" t="s">
        <v>24</v>
      </c>
      <c r="C7" s="99">
        <f>'Pakiet 4'!G11*1.005</f>
        <v>0</v>
      </c>
      <c r="D7" s="99">
        <f>'Pakiet 4'!J11*1.005</f>
        <v>0</v>
      </c>
      <c r="E7" s="97"/>
    </row>
    <row r="8" spans="2:11" x14ac:dyDescent="0.25">
      <c r="B8" s="98" t="s">
        <v>70</v>
      </c>
      <c r="C8" s="160">
        <f>'Pakiet 5'!G12*1.005</f>
        <v>0</v>
      </c>
      <c r="D8" s="160">
        <f>'Pakiet 5'!J12*1.005</f>
        <v>0</v>
      </c>
      <c r="E8" s="161" t="s">
        <v>22</v>
      </c>
    </row>
    <row r="9" spans="2:11" x14ac:dyDescent="0.25">
      <c r="B9" s="98" t="s">
        <v>71</v>
      </c>
      <c r="C9" s="160">
        <f>'Pakiet 6'!G11*1.005</f>
        <v>0</v>
      </c>
      <c r="D9" s="160">
        <f>'Pakiet 6'!J11*1.005</f>
        <v>0</v>
      </c>
      <c r="E9" s="161" t="s">
        <v>22</v>
      </c>
    </row>
    <row r="10" spans="2:11" x14ac:dyDescent="0.25">
      <c r="B10" s="98" t="s">
        <v>25</v>
      </c>
      <c r="C10" s="100">
        <f>SUM(C4:C7)</f>
        <v>0</v>
      </c>
      <c r="D10" s="100">
        <f>SUM(D4:D7)</f>
        <v>0</v>
      </c>
      <c r="E10" s="97"/>
    </row>
    <row r="12" spans="2:11" ht="30" x14ac:dyDescent="0.25">
      <c r="E12" s="97" t="s">
        <v>26</v>
      </c>
      <c r="F12" s="97" t="s">
        <v>27</v>
      </c>
      <c r="H12" s="102" t="s">
        <v>28</v>
      </c>
      <c r="I12" s="102" t="s">
        <v>29</v>
      </c>
      <c r="J12" s="97" t="s">
        <v>30</v>
      </c>
    </row>
    <row r="13" spans="2:11" x14ac:dyDescent="0.25">
      <c r="E13" s="97"/>
      <c r="F13" s="99"/>
      <c r="H13" s="99">
        <f>F13/12</f>
        <v>0</v>
      </c>
      <c r="I13" s="99">
        <f>H13*2</f>
        <v>0</v>
      </c>
      <c r="J13" s="99">
        <f>F13-I13</f>
        <v>0</v>
      </c>
    </row>
    <row r="14" spans="2:11" x14ac:dyDescent="0.25">
      <c r="E14" s="97" t="s">
        <v>22</v>
      </c>
      <c r="F14" s="99">
        <f>D8+D9</f>
        <v>0</v>
      </c>
      <c r="H14" s="99">
        <f>F14/12</f>
        <v>0</v>
      </c>
      <c r="I14" s="99">
        <f>H14*2</f>
        <v>0</v>
      </c>
      <c r="J14" s="99">
        <f>F14-I14</f>
        <v>0</v>
      </c>
    </row>
    <row r="15" spans="2:11" x14ac:dyDescent="0.25">
      <c r="F15" s="101">
        <f>F13+F14</f>
        <v>0</v>
      </c>
      <c r="I15" s="101">
        <f>SUM(I13:I14)</f>
        <v>0</v>
      </c>
      <c r="J15" s="101">
        <f>SUM(J13:J14)</f>
        <v>0</v>
      </c>
      <c r="K15" s="101">
        <f>SUM(I15:J15)</f>
        <v>0</v>
      </c>
    </row>
    <row r="19" spans="6:6" x14ac:dyDescent="0.25">
      <c r="F19" s="101"/>
    </row>
    <row r="20" spans="6:6" x14ac:dyDescent="0.25">
      <c r="F20" s="101"/>
    </row>
  </sheetData>
  <mergeCells count="1">
    <mergeCell ref="B2:F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Pakiet 1</vt:lpstr>
      <vt:lpstr>Pakiet 2</vt:lpstr>
      <vt:lpstr>Pakiet 3</vt:lpstr>
      <vt:lpstr>Pakiet 4</vt:lpstr>
      <vt:lpstr>Pakiet 5</vt:lpstr>
      <vt:lpstr>Pakiet 6</vt:lpstr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2026-01-08T06:22:46Z</cp:lastPrinted>
  <dcterms:created xsi:type="dcterms:W3CDTF">2023-07-18T05:30:50Z</dcterms:created>
  <dcterms:modified xsi:type="dcterms:W3CDTF">2026-01-08T06:24:14Z</dcterms:modified>
</cp:coreProperties>
</file>