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zęstochowa MSZ\Kredyty\kredyty i pozyczki 2017 rok\kredyt 2021 - 9, mln\"/>
    </mc:Choice>
  </mc:AlternateContent>
  <bookViews>
    <workbookView xWindow="0" yWindow="0" windowWidth="16380" windowHeight="8190" tabRatio="805"/>
  </bookViews>
  <sheets>
    <sheet name="kredyt" sheetId="10" r:id="rId1"/>
  </sheets>
  <calcPr calcId="152511"/>
</workbook>
</file>

<file path=xl/calcChain.xml><?xml version="1.0" encoding="utf-8"?>
<calcChain xmlns="http://schemas.openxmlformats.org/spreadsheetml/2006/main">
  <c r="G160" i="10" l="1"/>
  <c r="C149" i="10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36" i="10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23" i="10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G110" i="10"/>
  <c r="G111" i="10" s="1"/>
  <c r="C110" i="10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G97" i="10"/>
  <c r="C97" i="10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G84" i="10"/>
  <c r="C84" i="10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G71" i="10"/>
  <c r="G72" i="10" s="1"/>
  <c r="C71" i="10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G58" i="10"/>
  <c r="G59" i="10" s="1"/>
  <c r="C58" i="10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45" i="10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G42" i="10"/>
  <c r="C32" i="10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29" i="10"/>
  <c r="G26" i="10"/>
  <c r="H25" i="10"/>
  <c r="I25" i="10" s="1"/>
  <c r="G19" i="10"/>
  <c r="H16" i="10"/>
  <c r="H15" i="10"/>
  <c r="H14" i="10"/>
  <c r="G14" i="10"/>
  <c r="H13" i="10"/>
  <c r="I13" i="10" s="1"/>
  <c r="C13" i="10"/>
  <c r="C14" i="10" s="1"/>
  <c r="H12" i="10"/>
  <c r="I12" i="10" s="1"/>
  <c r="C7" i="10"/>
  <c r="C8" i="10" s="1"/>
  <c r="C9" i="10" s="1"/>
  <c r="C10" i="10" s="1"/>
  <c r="C11" i="10" s="1"/>
  <c r="F6" i="10"/>
  <c r="F7" i="10" s="1"/>
  <c r="C6" i="10"/>
  <c r="H5" i="10"/>
  <c r="I5" i="10" s="1"/>
  <c r="H6" i="10" l="1"/>
  <c r="I6" i="10" s="1"/>
  <c r="G27" i="10"/>
  <c r="I14" i="10"/>
  <c r="G15" i="10"/>
  <c r="G85" i="10"/>
  <c r="G98" i="10"/>
  <c r="F8" i="10"/>
  <c r="H7" i="10"/>
  <c r="I7" i="10" s="1"/>
  <c r="G20" i="10"/>
  <c r="G112" i="10"/>
  <c r="G60" i="10"/>
  <c r="G73" i="10"/>
  <c r="I15" i="10" l="1"/>
  <c r="G16" i="10"/>
  <c r="G17" i="10" s="1"/>
  <c r="G28" i="10"/>
  <c r="G61" i="10"/>
  <c r="G99" i="10"/>
  <c r="G113" i="10"/>
  <c r="G74" i="10"/>
  <c r="F9" i="10"/>
  <c r="H8" i="10"/>
  <c r="G86" i="10"/>
  <c r="G21" i="10"/>
  <c r="G75" i="10" l="1"/>
  <c r="G114" i="10"/>
  <c r="G62" i="10"/>
  <c r="G22" i="10"/>
  <c r="I8" i="10"/>
  <c r="I16" i="10"/>
  <c r="F18" i="10"/>
  <c r="H9" i="10"/>
  <c r="I9" i="10" s="1"/>
  <c r="F10" i="10"/>
  <c r="G173" i="10"/>
  <c r="G186" i="10" s="1"/>
  <c r="G87" i="10"/>
  <c r="G100" i="10"/>
  <c r="G29" i="10"/>
  <c r="F19" i="10" l="1"/>
  <c r="H18" i="10"/>
  <c r="G23" i="10"/>
  <c r="G63" i="10"/>
  <c r="G101" i="10"/>
  <c r="H10" i="10"/>
  <c r="I10" i="10" s="1"/>
  <c r="F11" i="10"/>
  <c r="H11" i="10" s="1"/>
  <c r="I11" i="10" s="1"/>
  <c r="G31" i="10"/>
  <c r="H17" i="10"/>
  <c r="G88" i="10"/>
  <c r="I17" i="10"/>
  <c r="G115" i="10"/>
  <c r="G76" i="10"/>
  <c r="G116" i="10" l="1"/>
  <c r="G77" i="10"/>
  <c r="G89" i="10"/>
  <c r="G64" i="10"/>
  <c r="G24" i="10"/>
  <c r="G30" i="10" s="1"/>
  <c r="I18" i="10"/>
  <c r="G32" i="10"/>
  <c r="G102" i="10"/>
  <c r="H19" i="10"/>
  <c r="I19" i="10" s="1"/>
  <c r="F20" i="10"/>
  <c r="G78" i="10" l="1"/>
  <c r="G65" i="10"/>
  <c r="G90" i="10"/>
  <c r="G117" i="10"/>
  <c r="H20" i="10"/>
  <c r="I20" i="10" s="1"/>
  <c r="F21" i="10"/>
  <c r="G103" i="10"/>
  <c r="G33" i="10"/>
  <c r="G34" i="10" l="1"/>
  <c r="G104" i="10"/>
  <c r="G118" i="10"/>
  <c r="G79" i="10"/>
  <c r="F22" i="10"/>
  <c r="H21" i="10"/>
  <c r="I21" i="10" s="1"/>
  <c r="G91" i="10"/>
  <c r="G66" i="10"/>
  <c r="G80" i="10" l="1"/>
  <c r="G119" i="10"/>
  <c r="G35" i="10"/>
  <c r="G92" i="10"/>
  <c r="F23" i="10"/>
  <c r="H22" i="10"/>
  <c r="I22" i="10" s="1"/>
  <c r="G105" i="10"/>
  <c r="G67" i="10"/>
  <c r="G93" i="10" l="1"/>
  <c r="G81" i="10"/>
  <c r="G106" i="10"/>
  <c r="G36" i="10"/>
  <c r="G68" i="10"/>
  <c r="H23" i="10"/>
  <c r="I23" i="10" s="1"/>
  <c r="F24" i="10"/>
  <c r="H24" i="10" s="1"/>
  <c r="I24" i="10" s="1"/>
  <c r="G120" i="10"/>
  <c r="G121" i="10" l="1"/>
  <c r="G94" i="10"/>
  <c r="G37" i="10"/>
  <c r="G69" i="10"/>
  <c r="G107" i="10"/>
  <c r="G82" i="10"/>
  <c r="G95" i="10" l="1"/>
  <c r="G38" i="10"/>
  <c r="G56" i="10"/>
  <c r="G108" i="10"/>
  <c r="G43" i="10" l="1"/>
  <c r="F40" i="10" l="1"/>
  <c r="F41" i="10" l="1"/>
  <c r="F42" i="10" l="1"/>
  <c r="F44" i="10" l="1"/>
  <c r="F45" i="10" l="1"/>
  <c r="F46" i="10" l="1"/>
  <c r="F47" i="10" l="1"/>
  <c r="F48" i="10" l="1"/>
  <c r="G135" i="10" l="1"/>
  <c r="G134" i="10"/>
  <c r="G187" i="10" s="1"/>
  <c r="F49" i="10"/>
  <c r="F50" i="10" l="1"/>
  <c r="G136" i="10"/>
  <c r="G137" i="10" l="1"/>
  <c r="F51" i="10"/>
  <c r="F52" i="10" l="1"/>
  <c r="G138" i="10"/>
  <c r="F53" i="10" l="1"/>
  <c r="G139" i="10"/>
  <c r="G140" i="10" l="1"/>
  <c r="F54" i="10"/>
  <c r="F55" i="10" l="1"/>
  <c r="G147" i="10"/>
  <c r="F57" i="10" l="1"/>
  <c r="F58" i="10" l="1"/>
  <c r="F59" i="10" l="1"/>
  <c r="F60" i="10" l="1"/>
  <c r="F61" i="10" l="1"/>
  <c r="F62" i="10" l="1"/>
  <c r="F63" i="10" l="1"/>
  <c r="F64" i="10" l="1"/>
  <c r="F65" i="10" l="1"/>
  <c r="F66" i="10" l="1"/>
  <c r="F67" i="10" l="1"/>
  <c r="F68" i="10" l="1"/>
  <c r="F70" i="10" l="1"/>
  <c r="F71" i="10" l="1"/>
  <c r="F72" i="10" l="1"/>
  <c r="F73" i="10" l="1"/>
  <c r="F74" i="10" l="1"/>
  <c r="F75" i="10" l="1"/>
  <c r="F76" i="10" l="1"/>
  <c r="F77" i="10" l="1"/>
  <c r="F78" i="10" l="1"/>
  <c r="F79" i="10" l="1"/>
  <c r="F80" i="10" l="1"/>
  <c r="F81" i="10" l="1"/>
  <c r="F83" i="10" l="1"/>
  <c r="F84" i="10" l="1"/>
  <c r="F85" i="10" l="1"/>
  <c r="F86" i="10" l="1"/>
  <c r="F87" i="10" l="1"/>
  <c r="F88" i="10" l="1"/>
  <c r="F89" i="10" l="1"/>
  <c r="F90" i="10" l="1"/>
  <c r="F91" i="10" l="1"/>
  <c r="F92" i="10" l="1"/>
  <c r="F93" i="10" l="1"/>
  <c r="F94" i="10" l="1"/>
  <c r="F96" i="10" l="1"/>
  <c r="F97" i="10" l="1"/>
  <c r="F98" i="10" l="1"/>
  <c r="F99" i="10" l="1"/>
  <c r="F100" i="10" l="1"/>
  <c r="F101" i="10" l="1"/>
  <c r="F102" i="10" l="1"/>
  <c r="F103" i="10" l="1"/>
  <c r="F104" i="10" l="1"/>
  <c r="F105" i="10" l="1"/>
  <c r="F106" i="10" l="1"/>
  <c r="F107" i="10" l="1"/>
  <c r="F109" i="10" l="1"/>
  <c r="F110" i="10" l="1"/>
  <c r="F111" i="10" l="1"/>
  <c r="F112" i="10" l="1"/>
  <c r="F113" i="10" l="1"/>
  <c r="F114" i="10" l="1"/>
  <c r="F115" i="10" l="1"/>
  <c r="F116" i="10" l="1"/>
  <c r="F117" i="10" l="1"/>
  <c r="F118" i="10" l="1"/>
  <c r="F119" i="10" l="1"/>
  <c r="F120" i="10" l="1"/>
  <c r="F122" i="10" l="1"/>
  <c r="F123" i="10" l="1"/>
  <c r="F124" i="10" l="1"/>
  <c r="F125" i="10" l="1"/>
  <c r="F126" i="10" l="1"/>
  <c r="F127" i="10" l="1"/>
  <c r="F128" i="10" l="1"/>
  <c r="F129" i="10" l="1"/>
  <c r="F130" i="10" l="1"/>
  <c r="F131" i="10" l="1"/>
  <c r="F132" i="10" l="1"/>
  <c r="F133" i="10" l="1"/>
  <c r="F148" i="10" l="1"/>
  <c r="F135" i="10"/>
  <c r="F149" i="10" l="1"/>
  <c r="F136" i="10"/>
  <c r="F150" i="10" l="1"/>
  <c r="F137" i="10"/>
  <c r="F138" i="10" l="1"/>
  <c r="F151" i="10"/>
  <c r="F139" i="10" l="1"/>
  <c r="F152" i="10"/>
  <c r="F140" i="10" l="1"/>
  <c r="F153" i="10"/>
  <c r="F141" i="10" l="1"/>
  <c r="F154" i="10"/>
  <c r="F155" i="10" l="1"/>
  <c r="F142" i="10"/>
  <c r="F143" i="10" l="1"/>
  <c r="F156" i="10"/>
  <c r="F144" i="10" l="1"/>
  <c r="F157" i="10"/>
  <c r="F158" i="10" l="1"/>
  <c r="F145" i="10"/>
  <c r="F146" i="10" l="1"/>
  <c r="F159" i="10"/>
  <c r="F161" i="10" l="1"/>
  <c r="F162" i="10" l="1"/>
  <c r="F163" i="10" l="1"/>
  <c r="F164" i="10" l="1"/>
  <c r="F165" i="10" l="1"/>
  <c r="F166" i="10" l="1"/>
  <c r="F167" i="10" l="1"/>
  <c r="F168" i="10" l="1"/>
  <c r="F169" i="10" l="1"/>
  <c r="F170" i="10" l="1"/>
  <c r="F171" i="10" l="1"/>
  <c r="F172" i="10" l="1"/>
  <c r="F174" i="10" l="1"/>
  <c r="F175" i="10" l="1"/>
  <c r="F176" i="10" l="1"/>
  <c r="F177" i="10" l="1"/>
  <c r="F178" i="10" l="1"/>
  <c r="F179" i="10" l="1"/>
  <c r="F180" i="10" l="1"/>
  <c r="F181" i="10" l="1"/>
  <c r="F182" i="10" s="1"/>
  <c r="F183" i="10" l="1"/>
  <c r="F184" i="10" l="1"/>
  <c r="F185" i="10" l="1"/>
  <c r="I186" i="10" l="1"/>
  <c r="I187" i="10" s="1"/>
  <c r="H186" i="10"/>
  <c r="H187" i="10" s="1"/>
</calcChain>
</file>

<file path=xl/sharedStrings.xml><?xml version="1.0" encoding="utf-8"?>
<sst xmlns="http://schemas.openxmlformats.org/spreadsheetml/2006/main" count="22" uniqueCount="10">
  <si>
    <t>Miejski Szpital Zespolony w Częstochowie</t>
  </si>
  <si>
    <t>Nr raty</t>
  </si>
  <si>
    <t>Data raty</t>
  </si>
  <si>
    <t>Saldo kapitału</t>
  </si>
  <si>
    <t>S</t>
  </si>
  <si>
    <t>Kredyt</t>
  </si>
  <si>
    <t>Kwota Uruchomienia kredytu</t>
  </si>
  <si>
    <t>Rata kapitału</t>
  </si>
  <si>
    <t>Oprocentowanie      w stos.
do stopy WIBOR 1M
(Wskaźnik % (WIBOR 1M+marża banku)</t>
  </si>
  <si>
    <t>Wysokość odsetek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</si>
</sst>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yyyy\-mm\-dd"/>
    <numFmt numFmtId="166" formatCode="_-* #,##0.00\ _z_ł_-;\-* #,##0.00\ _z_ł_-;_-* \-??\ _z_ł_-;_-@_-"/>
  </numFmts>
  <fonts count="6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D0CECE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9CCFF"/>
      </patternFill>
    </fill>
    <fill>
      <patternFill patternType="solid">
        <fgColor theme="0" tint="-4.9989318521683403E-2"/>
        <bgColor rgb="FFFFFF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165" fontId="2" fillId="0" borderId="0" xfId="0" applyNumberFormat="1" applyFont="1"/>
    <xf numFmtId="164" fontId="1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6" fontId="3" fillId="0" borderId="4" xfId="0" applyNumberFormat="1" applyFont="1" applyBorder="1"/>
    <xf numFmtId="44" fontId="2" fillId="0" borderId="1" xfId="1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FABAB"/>
      <rgbColor rgb="00993366"/>
      <rgbColor rgb="00EDEDED"/>
      <rgbColor rgb="00CFE7F5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0CE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87"/>
  <sheetViews>
    <sheetView tabSelected="1" zoomScale="81" zoomScaleNormal="81" workbookViewId="0">
      <selection activeCell="H183" sqref="H183"/>
    </sheetView>
  </sheetViews>
  <sheetFormatPr defaultRowHeight="15" x14ac:dyDescent="0.25"/>
  <cols>
    <col min="1" max="3" width="9"/>
    <col min="4" max="4" width="12.85546875" bestFit="1" customWidth="1"/>
    <col min="5" max="5" width="12.7109375"/>
    <col min="6" max="6" width="16.42578125"/>
    <col min="7" max="7" width="17.28515625"/>
    <col min="8" max="8" width="17"/>
    <col min="9" max="10" width="15.28515625"/>
    <col min="11" max="1024" width="9"/>
  </cols>
  <sheetData>
    <row r="2" spans="3:12" ht="15" customHeight="1" x14ac:dyDescent="0.25">
      <c r="C2" s="19" t="s">
        <v>0</v>
      </c>
      <c r="D2" s="19"/>
      <c r="E2" s="19"/>
      <c r="F2" s="19"/>
      <c r="G2" s="19"/>
      <c r="H2" s="19"/>
      <c r="I2" s="19"/>
      <c r="J2" s="2"/>
      <c r="K2" s="1"/>
      <c r="L2" s="1"/>
    </row>
    <row r="3" spans="3:12" ht="15" customHeight="1" x14ac:dyDescent="0.25">
      <c r="C3" s="20" t="s">
        <v>5</v>
      </c>
      <c r="D3" s="20"/>
      <c r="E3" s="20"/>
      <c r="F3" s="20"/>
      <c r="G3" s="20"/>
      <c r="H3" s="20"/>
      <c r="I3" s="20"/>
      <c r="J3" s="1"/>
      <c r="K3" s="1"/>
      <c r="L3" s="1"/>
    </row>
    <row r="4" spans="3:12" ht="69" customHeight="1" x14ac:dyDescent="0.25">
      <c r="C4" s="14" t="s">
        <v>1</v>
      </c>
      <c r="D4" s="15" t="s">
        <v>6</v>
      </c>
      <c r="E4" s="14" t="s">
        <v>2</v>
      </c>
      <c r="F4" s="14" t="s">
        <v>3</v>
      </c>
      <c r="G4" s="16" t="s">
        <v>7</v>
      </c>
      <c r="H4" s="17" t="s">
        <v>8</v>
      </c>
      <c r="I4" s="18" t="s">
        <v>9</v>
      </c>
      <c r="J4" s="1"/>
      <c r="K4" s="1"/>
      <c r="L4" s="1"/>
    </row>
    <row r="5" spans="3:12" ht="15" hidden="1" customHeight="1" x14ac:dyDescent="0.25">
      <c r="C5" s="3">
        <v>1</v>
      </c>
      <c r="D5" s="3"/>
      <c r="E5" s="4">
        <v>43861</v>
      </c>
      <c r="F5" s="5">
        <v>0</v>
      </c>
      <c r="G5" s="5">
        <v>0</v>
      </c>
      <c r="H5" s="5" t="e">
        <f>((F5*0.0453)/365)*#REF!</f>
        <v>#REF!</v>
      </c>
      <c r="I5" s="5" t="e">
        <f t="shared" ref="I5:I16" si="0">G5+H5</f>
        <v>#REF!</v>
      </c>
      <c r="J5" s="1"/>
      <c r="K5" s="1"/>
      <c r="L5" s="1"/>
    </row>
    <row r="6" spans="3:12" ht="15" hidden="1" customHeight="1" x14ac:dyDescent="0.25">
      <c r="C6" s="3">
        <f t="shared" ref="C6:C11" si="1">C5+1</f>
        <v>2</v>
      </c>
      <c r="D6" s="3"/>
      <c r="E6" s="4">
        <v>43890</v>
      </c>
      <c r="F6" s="5">
        <f>F5</f>
        <v>0</v>
      </c>
      <c r="G6" s="5">
        <v>0</v>
      </c>
      <c r="H6" s="5" t="e">
        <f>((F6*0.0453)/365)*#REF!</f>
        <v>#REF!</v>
      </c>
      <c r="I6" s="5" t="e">
        <f t="shared" si="0"/>
        <v>#REF!</v>
      </c>
      <c r="J6" s="1"/>
      <c r="K6" s="1"/>
      <c r="L6" s="1"/>
    </row>
    <row r="7" spans="3:12" ht="15" hidden="1" customHeight="1" x14ac:dyDescent="0.25">
      <c r="C7" s="3">
        <f t="shared" si="1"/>
        <v>3</v>
      </c>
      <c r="D7" s="3"/>
      <c r="E7" s="4">
        <v>43921</v>
      </c>
      <c r="F7" s="5">
        <f>F6</f>
        <v>0</v>
      </c>
      <c r="G7" s="5">
        <v>0</v>
      </c>
      <c r="H7" s="5" t="e">
        <f>((F7*0.0453)/365)*#REF!</f>
        <v>#REF!</v>
      </c>
      <c r="I7" s="5" t="e">
        <f t="shared" si="0"/>
        <v>#REF!</v>
      </c>
      <c r="J7" s="1"/>
      <c r="K7" s="1"/>
      <c r="L7" s="1"/>
    </row>
    <row r="8" spans="3:12" ht="15" hidden="1" customHeight="1" x14ac:dyDescent="0.25">
      <c r="C8" s="3">
        <f t="shared" si="1"/>
        <v>4</v>
      </c>
      <c r="D8" s="3"/>
      <c r="E8" s="4">
        <v>43951</v>
      </c>
      <c r="F8" s="5">
        <f>F7-G7</f>
        <v>0</v>
      </c>
      <c r="G8" s="5">
        <v>0</v>
      </c>
      <c r="H8" s="5" t="e">
        <f>((F8*0.0453)/365)*#REF!</f>
        <v>#REF!</v>
      </c>
      <c r="I8" s="5" t="e">
        <f t="shared" si="0"/>
        <v>#REF!</v>
      </c>
      <c r="J8" s="1"/>
      <c r="K8" s="1"/>
      <c r="L8" s="1"/>
    </row>
    <row r="9" spans="3:12" ht="15" hidden="1" customHeight="1" x14ac:dyDescent="0.25">
      <c r="C9" s="3">
        <f t="shared" si="1"/>
        <v>5</v>
      </c>
      <c r="D9" s="3"/>
      <c r="E9" s="4">
        <v>43982</v>
      </c>
      <c r="F9" s="5">
        <f>F8-G8</f>
        <v>0</v>
      </c>
      <c r="G9" s="5">
        <v>0</v>
      </c>
      <c r="H9" s="5" t="e">
        <f>((F9*0.0453)/365)*#REF!</f>
        <v>#REF!</v>
      </c>
      <c r="I9" s="5" t="e">
        <f t="shared" si="0"/>
        <v>#REF!</v>
      </c>
      <c r="J9" s="1"/>
      <c r="K9" s="1"/>
      <c r="L9" s="1"/>
    </row>
    <row r="10" spans="3:12" ht="15" hidden="1" customHeight="1" x14ac:dyDescent="0.25">
      <c r="C10" s="3">
        <f t="shared" si="1"/>
        <v>6</v>
      </c>
      <c r="D10" s="3"/>
      <c r="E10" s="4">
        <v>44012</v>
      </c>
      <c r="F10" s="5">
        <f>F9-G9</f>
        <v>0</v>
      </c>
      <c r="G10" s="5">
        <v>0</v>
      </c>
      <c r="H10" s="5" t="e">
        <f>((F10*0.0453)/365)*#REF!</f>
        <v>#REF!</v>
      </c>
      <c r="I10" s="5" t="e">
        <f t="shared" si="0"/>
        <v>#REF!</v>
      </c>
      <c r="J10" s="1"/>
      <c r="K10" s="1"/>
      <c r="L10" s="1"/>
    </row>
    <row r="11" spans="3:12" ht="15" hidden="1" customHeight="1" x14ac:dyDescent="0.25">
      <c r="C11" s="3">
        <f t="shared" si="1"/>
        <v>7</v>
      </c>
      <c r="D11" s="3"/>
      <c r="E11" s="4">
        <v>44043</v>
      </c>
      <c r="F11" s="5">
        <f>F10-G10</f>
        <v>0</v>
      </c>
      <c r="G11" s="5">
        <v>0</v>
      </c>
      <c r="H11" s="5" t="e">
        <f>((F11*0.0453)/365)*#REF!</f>
        <v>#REF!</v>
      </c>
      <c r="I11" s="5" t="e">
        <f t="shared" si="0"/>
        <v>#REF!</v>
      </c>
      <c r="J11" s="1"/>
      <c r="K11" s="1"/>
      <c r="L11" s="1"/>
    </row>
    <row r="12" spans="3:12" ht="15" hidden="1" customHeight="1" x14ac:dyDescent="0.25">
      <c r="C12" s="3">
        <v>1</v>
      </c>
      <c r="D12" s="3"/>
      <c r="E12" s="4">
        <v>44074</v>
      </c>
      <c r="F12" s="5">
        <v>0</v>
      </c>
      <c r="G12" s="5">
        <v>0</v>
      </c>
      <c r="H12" s="5" t="e">
        <f>((F12*0.042)/365)*#REF!</f>
        <v>#REF!</v>
      </c>
      <c r="I12" s="5" t="e">
        <f t="shared" si="0"/>
        <v>#REF!</v>
      </c>
      <c r="J12" s="1"/>
      <c r="K12" s="1"/>
      <c r="L12" s="1"/>
    </row>
    <row r="13" spans="3:12" ht="15" hidden="1" customHeight="1" x14ac:dyDescent="0.25">
      <c r="C13" s="3">
        <f>C12+1</f>
        <v>2</v>
      </c>
      <c r="D13" s="3"/>
      <c r="E13" s="4">
        <v>44104</v>
      </c>
      <c r="F13" s="5">
        <v>0</v>
      </c>
      <c r="G13" s="5">
        <v>0</v>
      </c>
      <c r="H13" s="5" t="e">
        <f>((F13*0.042)/365)*#REF!</f>
        <v>#REF!</v>
      </c>
      <c r="I13" s="5" t="e">
        <f t="shared" si="0"/>
        <v>#REF!</v>
      </c>
      <c r="J13" s="1"/>
      <c r="K13" s="1"/>
      <c r="L13" s="1"/>
    </row>
    <row r="14" spans="3:12" ht="15" hidden="1" customHeight="1" x14ac:dyDescent="0.25">
      <c r="C14" s="3">
        <f>C13+1</f>
        <v>3</v>
      </c>
      <c r="D14" s="3"/>
      <c r="E14" s="4">
        <v>44135</v>
      </c>
      <c r="F14" s="5">
        <v>0</v>
      </c>
      <c r="G14" s="5">
        <f>G13</f>
        <v>0</v>
      </c>
      <c r="H14" s="5" t="e">
        <f>((F14*0.042)/365)*#REF!</f>
        <v>#REF!</v>
      </c>
      <c r="I14" s="5" t="e">
        <f t="shared" si="0"/>
        <v>#REF!</v>
      </c>
      <c r="J14" s="1"/>
      <c r="K14" s="1"/>
      <c r="L14" s="1"/>
    </row>
    <row r="15" spans="3:12" ht="15" hidden="1" customHeight="1" x14ac:dyDescent="0.25">
      <c r="C15" s="3">
        <v>0</v>
      </c>
      <c r="D15" s="3"/>
      <c r="E15" s="4">
        <v>44165</v>
      </c>
      <c r="F15" s="5">
        <v>0</v>
      </c>
      <c r="G15" s="5">
        <f>G14</f>
        <v>0</v>
      </c>
      <c r="H15" s="5" t="e">
        <f>((F15*0.042)/365)*#REF!</f>
        <v>#REF!</v>
      </c>
      <c r="I15" s="5" t="e">
        <f t="shared" si="0"/>
        <v>#REF!</v>
      </c>
      <c r="J15" s="1"/>
      <c r="K15" s="1"/>
      <c r="L15" s="1"/>
    </row>
    <row r="16" spans="3:12" ht="15" hidden="1" customHeight="1" x14ac:dyDescent="0.25">
      <c r="C16" s="3">
        <v>0</v>
      </c>
      <c r="D16" s="3"/>
      <c r="E16" s="4">
        <v>44196</v>
      </c>
      <c r="F16" s="5">
        <v>0</v>
      </c>
      <c r="G16" s="5">
        <f>G15</f>
        <v>0</v>
      </c>
      <c r="H16" s="5" t="e">
        <f>((F16*0.042)/365)*#REF!</f>
        <v>#REF!</v>
      </c>
      <c r="I16" s="5" t="e">
        <f t="shared" si="0"/>
        <v>#REF!</v>
      </c>
      <c r="J16" s="1"/>
      <c r="K16" s="1"/>
      <c r="L16" s="1"/>
    </row>
    <row r="17" spans="3:12" ht="15" hidden="1" customHeight="1" x14ac:dyDescent="0.25">
      <c r="C17" s="21" t="s">
        <v>4</v>
      </c>
      <c r="D17" s="21"/>
      <c r="E17" s="21"/>
      <c r="F17" s="21"/>
      <c r="G17" s="7">
        <f>SUM(G5:G16)</f>
        <v>0</v>
      </c>
      <c r="H17" s="7" t="e">
        <f>SUM(H5:H16)</f>
        <v>#REF!</v>
      </c>
      <c r="I17" s="7" t="e">
        <f>SUM(I5:I16)</f>
        <v>#REF!</v>
      </c>
      <c r="J17" s="1"/>
      <c r="K17" s="1"/>
      <c r="L17" s="1"/>
    </row>
    <row r="18" spans="3:12" ht="15" hidden="1" customHeight="1" x14ac:dyDescent="0.25">
      <c r="C18" s="3">
        <v>0</v>
      </c>
      <c r="D18" s="3"/>
      <c r="E18" s="4">
        <v>44227</v>
      </c>
      <c r="F18" s="5">
        <f>F16-G16</f>
        <v>0</v>
      </c>
      <c r="G18" s="5">
        <v>0</v>
      </c>
      <c r="H18" s="5" t="e">
        <f>((F18*0.042)/365)*#REF!</f>
        <v>#REF!</v>
      </c>
      <c r="I18" s="5" t="e">
        <f t="shared" ref="I18:I25" si="2">G18+H18</f>
        <v>#REF!</v>
      </c>
      <c r="J18" s="1"/>
      <c r="K18" s="1"/>
      <c r="L18" s="1"/>
    </row>
    <row r="19" spans="3:12" ht="15" hidden="1" customHeight="1" x14ac:dyDescent="0.25">
      <c r="C19" s="3">
        <v>0</v>
      </c>
      <c r="D19" s="3"/>
      <c r="E19" s="4">
        <v>44255</v>
      </c>
      <c r="F19" s="5">
        <f t="shared" ref="F19:F24" si="3">F18-G18</f>
        <v>0</v>
      </c>
      <c r="G19" s="5">
        <f t="shared" ref="G19:G24" si="4">G18</f>
        <v>0</v>
      </c>
      <c r="H19" s="5" t="e">
        <f>((F19*0.042)/365)*#REF!</f>
        <v>#REF!</v>
      </c>
      <c r="I19" s="5" t="e">
        <f t="shared" si="2"/>
        <v>#REF!</v>
      </c>
      <c r="J19" s="1"/>
      <c r="K19" s="1"/>
      <c r="L19" s="1"/>
    </row>
    <row r="20" spans="3:12" ht="15" hidden="1" customHeight="1" x14ac:dyDescent="0.25">
      <c r="C20" s="3">
        <v>0</v>
      </c>
      <c r="D20" s="3"/>
      <c r="E20" s="4">
        <v>44286</v>
      </c>
      <c r="F20" s="5">
        <f t="shared" si="3"/>
        <v>0</v>
      </c>
      <c r="G20" s="5">
        <f t="shared" si="4"/>
        <v>0</v>
      </c>
      <c r="H20" s="5" t="e">
        <f>((F20*0.042)/365)*#REF!</f>
        <v>#REF!</v>
      </c>
      <c r="I20" s="5" t="e">
        <f t="shared" si="2"/>
        <v>#REF!</v>
      </c>
      <c r="J20" s="1"/>
      <c r="K20" s="1"/>
      <c r="L20" s="1"/>
    </row>
    <row r="21" spans="3:12" ht="15" hidden="1" customHeight="1" x14ac:dyDescent="0.25">
      <c r="C21" s="3">
        <v>0</v>
      </c>
      <c r="D21" s="3"/>
      <c r="E21" s="4">
        <v>44316</v>
      </c>
      <c r="F21" s="5">
        <f t="shared" si="3"/>
        <v>0</v>
      </c>
      <c r="G21" s="5">
        <f t="shared" si="4"/>
        <v>0</v>
      </c>
      <c r="H21" s="5" t="e">
        <f>((F21*0.042)/365)*#REF!</f>
        <v>#REF!</v>
      </c>
      <c r="I21" s="5" t="e">
        <f t="shared" si="2"/>
        <v>#REF!</v>
      </c>
      <c r="J21" s="1"/>
      <c r="K21" s="1"/>
      <c r="L21" s="1"/>
    </row>
    <row r="22" spans="3:12" ht="15" hidden="1" customHeight="1" x14ac:dyDescent="0.25">
      <c r="C22" s="3">
        <v>0</v>
      </c>
      <c r="D22" s="3"/>
      <c r="E22" s="4">
        <v>44347</v>
      </c>
      <c r="F22" s="5">
        <f t="shared" si="3"/>
        <v>0</v>
      </c>
      <c r="G22" s="5">
        <f t="shared" si="4"/>
        <v>0</v>
      </c>
      <c r="H22" s="5" t="e">
        <f>((F22*0.042)/365)*#REF!</f>
        <v>#REF!</v>
      </c>
      <c r="I22" s="5" t="e">
        <f t="shared" si="2"/>
        <v>#REF!</v>
      </c>
      <c r="J22" s="1"/>
      <c r="K22" s="1"/>
      <c r="L22" s="1"/>
    </row>
    <row r="23" spans="3:12" ht="15" hidden="1" customHeight="1" x14ac:dyDescent="0.25">
      <c r="C23" s="3">
        <v>0</v>
      </c>
      <c r="D23" s="3"/>
      <c r="E23" s="4">
        <v>44377</v>
      </c>
      <c r="F23" s="5">
        <f t="shared" si="3"/>
        <v>0</v>
      </c>
      <c r="G23" s="5">
        <f t="shared" si="4"/>
        <v>0</v>
      </c>
      <c r="H23" s="5" t="e">
        <f>((F23*0.042)/365)*#REF!</f>
        <v>#REF!</v>
      </c>
      <c r="I23" s="5" t="e">
        <f t="shared" si="2"/>
        <v>#REF!</v>
      </c>
      <c r="J23" s="1"/>
      <c r="K23" s="1"/>
      <c r="L23" s="1"/>
    </row>
    <row r="24" spans="3:12" ht="15" hidden="1" customHeight="1" x14ac:dyDescent="0.25">
      <c r="C24" s="3">
        <v>0</v>
      </c>
      <c r="D24" s="3"/>
      <c r="E24" s="4">
        <v>44408</v>
      </c>
      <c r="F24" s="5">
        <f t="shared" si="3"/>
        <v>0</v>
      </c>
      <c r="G24" s="5">
        <f t="shared" si="4"/>
        <v>0</v>
      </c>
      <c r="H24" s="5" t="e">
        <f>((F24*0.042)/365)*#REF!</f>
        <v>#REF!</v>
      </c>
      <c r="I24" s="5" t="e">
        <f t="shared" si="2"/>
        <v>#REF!</v>
      </c>
      <c r="J24" s="1"/>
      <c r="K24" s="1"/>
      <c r="L24" s="1"/>
    </row>
    <row r="25" spans="3:12" ht="15" hidden="1" customHeight="1" x14ac:dyDescent="0.25">
      <c r="C25" s="3">
        <v>1</v>
      </c>
      <c r="D25" s="3"/>
      <c r="E25" s="4">
        <v>44439</v>
      </c>
      <c r="F25" s="5">
        <v>0</v>
      </c>
      <c r="G25" s="5">
        <v>0</v>
      </c>
      <c r="H25" s="5" t="e">
        <f>((F25*0.042)/365)*#REF!</f>
        <v>#REF!</v>
      </c>
      <c r="I25" s="5" t="e">
        <f t="shared" si="2"/>
        <v>#REF!</v>
      </c>
      <c r="J25" s="1"/>
      <c r="K25" s="1"/>
      <c r="L25" s="1"/>
    </row>
    <row r="26" spans="3:12" ht="15" hidden="1" customHeight="1" x14ac:dyDescent="0.25">
      <c r="C26" s="3">
        <v>1</v>
      </c>
      <c r="D26" s="13">
        <v>0</v>
      </c>
      <c r="E26" s="4">
        <v>44469</v>
      </c>
      <c r="F26" s="5">
        <v>0</v>
      </c>
      <c r="G26" s="5">
        <f>G25</f>
        <v>0</v>
      </c>
      <c r="H26" s="5"/>
      <c r="I26" s="5"/>
      <c r="J26" s="1"/>
      <c r="K26" s="1"/>
      <c r="L26" s="1"/>
    </row>
    <row r="27" spans="3:12" ht="15" hidden="1" customHeight="1" x14ac:dyDescent="0.25">
      <c r="C27" s="3">
        <v>1</v>
      </c>
      <c r="D27" s="13">
        <v>2400000</v>
      </c>
      <c r="E27" s="4">
        <v>44500</v>
      </c>
      <c r="F27" s="5">
        <v>2400000</v>
      </c>
      <c r="G27" s="5">
        <f>G26</f>
        <v>0</v>
      </c>
      <c r="H27" s="5"/>
      <c r="I27" s="5"/>
      <c r="J27" s="1"/>
      <c r="K27" s="1"/>
      <c r="L27" s="1"/>
    </row>
    <row r="28" spans="3:12" ht="15" customHeight="1" x14ac:dyDescent="0.25">
      <c r="C28" s="3">
        <v>1</v>
      </c>
      <c r="D28" s="13">
        <v>2400000</v>
      </c>
      <c r="E28" s="4">
        <v>44530</v>
      </c>
      <c r="F28" s="5">
        <v>2400000</v>
      </c>
      <c r="G28" s="5">
        <f>G27</f>
        <v>0</v>
      </c>
      <c r="H28" s="5"/>
      <c r="I28" s="5"/>
      <c r="J28" s="1"/>
      <c r="K28" s="1"/>
      <c r="L28" s="1"/>
    </row>
    <row r="29" spans="3:12" ht="15" customHeight="1" x14ac:dyDescent="0.25">
      <c r="C29" s="3">
        <f>C28+1</f>
        <v>2</v>
      </c>
      <c r="D29" s="13">
        <v>2400000</v>
      </c>
      <c r="E29" s="4">
        <v>44561</v>
      </c>
      <c r="F29" s="5">
        <v>4800000</v>
      </c>
      <c r="G29" s="5">
        <f>G28</f>
        <v>0</v>
      </c>
      <c r="H29" s="5"/>
      <c r="I29" s="5"/>
      <c r="J29" s="1"/>
      <c r="K29" s="1"/>
      <c r="L29" s="1"/>
    </row>
    <row r="30" spans="3:12" ht="15" customHeight="1" x14ac:dyDescent="0.25">
      <c r="C30" s="22">
        <v>4800000</v>
      </c>
      <c r="D30" s="23"/>
      <c r="E30" s="23"/>
      <c r="F30" s="23"/>
      <c r="G30" s="10">
        <f>SUM(G18:G29)</f>
        <v>0</v>
      </c>
      <c r="H30" s="10"/>
      <c r="I30" s="10"/>
      <c r="J30" s="1"/>
      <c r="K30" s="1"/>
      <c r="L30" s="1"/>
    </row>
    <row r="31" spans="3:12" ht="15" customHeight="1" x14ac:dyDescent="0.25">
      <c r="C31" s="3">
        <v>3</v>
      </c>
      <c r="D31" s="13">
        <v>2400000</v>
      </c>
      <c r="E31" s="4">
        <v>44592</v>
      </c>
      <c r="F31" s="5">
        <v>7200000</v>
      </c>
      <c r="G31" s="5">
        <f>G29</f>
        <v>0</v>
      </c>
      <c r="H31" s="5"/>
      <c r="I31" s="5"/>
      <c r="J31" s="1"/>
      <c r="K31" s="1"/>
      <c r="L31" s="1"/>
    </row>
    <row r="32" spans="3:12" ht="15" customHeight="1" x14ac:dyDescent="0.25">
      <c r="C32" s="3">
        <f t="shared" ref="C32:C42" si="5">C31+1</f>
        <v>4</v>
      </c>
      <c r="D32" s="3"/>
      <c r="E32" s="4">
        <v>44620</v>
      </c>
      <c r="F32" s="5">
        <v>7200000</v>
      </c>
      <c r="G32" s="5">
        <f t="shared" ref="G32:G38" si="6">G31</f>
        <v>0</v>
      </c>
      <c r="H32" s="5"/>
      <c r="I32" s="5"/>
      <c r="J32" s="1"/>
      <c r="K32" s="1"/>
      <c r="L32" s="1"/>
    </row>
    <row r="33" spans="3:12" ht="15" customHeight="1" x14ac:dyDescent="0.25">
      <c r="C33" s="3">
        <f t="shared" si="5"/>
        <v>5</v>
      </c>
      <c r="D33" s="3"/>
      <c r="E33" s="4">
        <v>44651</v>
      </c>
      <c r="F33" s="5">
        <v>7200000</v>
      </c>
      <c r="G33" s="5">
        <f t="shared" si="6"/>
        <v>0</v>
      </c>
      <c r="H33" s="5"/>
      <c r="I33" s="5"/>
      <c r="J33" s="1"/>
      <c r="K33" s="1"/>
      <c r="L33" s="1"/>
    </row>
    <row r="34" spans="3:12" ht="15" customHeight="1" x14ac:dyDescent="0.25">
      <c r="C34" s="3">
        <f t="shared" si="5"/>
        <v>6</v>
      </c>
      <c r="D34" s="3"/>
      <c r="E34" s="4">
        <v>44681</v>
      </c>
      <c r="F34" s="5">
        <v>7200000</v>
      </c>
      <c r="G34" s="5">
        <f t="shared" si="6"/>
        <v>0</v>
      </c>
      <c r="H34" s="5"/>
      <c r="I34" s="5"/>
      <c r="J34" s="1"/>
      <c r="K34" s="1"/>
      <c r="L34" s="1"/>
    </row>
    <row r="35" spans="3:12" ht="15" customHeight="1" x14ac:dyDescent="0.25">
      <c r="C35" s="3">
        <f t="shared" si="5"/>
        <v>7</v>
      </c>
      <c r="D35" s="3"/>
      <c r="E35" s="4">
        <v>44712</v>
      </c>
      <c r="F35" s="5">
        <v>7200000</v>
      </c>
      <c r="G35" s="5">
        <f t="shared" si="6"/>
        <v>0</v>
      </c>
      <c r="H35" s="5"/>
      <c r="I35" s="5"/>
      <c r="J35" s="1"/>
      <c r="K35" s="1"/>
      <c r="L35" s="1"/>
    </row>
    <row r="36" spans="3:12" ht="15" customHeight="1" x14ac:dyDescent="0.25">
      <c r="C36" s="3">
        <f t="shared" si="5"/>
        <v>8</v>
      </c>
      <c r="D36" s="3"/>
      <c r="E36" s="4">
        <v>44742</v>
      </c>
      <c r="F36" s="5">
        <v>7200000</v>
      </c>
      <c r="G36" s="5">
        <f t="shared" si="6"/>
        <v>0</v>
      </c>
      <c r="H36" s="5"/>
      <c r="I36" s="5"/>
      <c r="J36" s="1"/>
      <c r="K36" s="1"/>
      <c r="L36" s="1"/>
    </row>
    <row r="37" spans="3:12" ht="15" customHeight="1" x14ac:dyDescent="0.25">
      <c r="C37" s="3">
        <f t="shared" si="5"/>
        <v>9</v>
      </c>
      <c r="D37" s="3"/>
      <c r="E37" s="4">
        <v>44773</v>
      </c>
      <c r="F37" s="5">
        <v>7200000</v>
      </c>
      <c r="G37" s="5">
        <f t="shared" si="6"/>
        <v>0</v>
      </c>
      <c r="H37" s="5"/>
      <c r="I37" s="5"/>
      <c r="J37" s="1"/>
      <c r="K37" s="1"/>
      <c r="L37" s="1"/>
    </row>
    <row r="38" spans="3:12" ht="15" customHeight="1" x14ac:dyDescent="0.25">
      <c r="C38" s="3">
        <f t="shared" si="5"/>
        <v>10</v>
      </c>
      <c r="D38" s="3"/>
      <c r="E38" s="4">
        <v>44804</v>
      </c>
      <c r="F38" s="5">
        <v>7200000</v>
      </c>
      <c r="G38" s="5">
        <f t="shared" si="6"/>
        <v>0</v>
      </c>
      <c r="H38" s="5"/>
      <c r="I38" s="5"/>
      <c r="J38" s="1"/>
      <c r="K38" s="1"/>
      <c r="L38" s="1"/>
    </row>
    <row r="39" spans="3:12" ht="15" customHeight="1" x14ac:dyDescent="0.25">
      <c r="C39" s="3">
        <f t="shared" si="5"/>
        <v>11</v>
      </c>
      <c r="D39" s="3"/>
      <c r="E39" s="4">
        <v>44834</v>
      </c>
      <c r="F39" s="5">
        <v>7200000</v>
      </c>
      <c r="G39" s="5">
        <v>0</v>
      </c>
      <c r="H39" s="5"/>
      <c r="I39" s="5"/>
      <c r="J39" s="1"/>
      <c r="K39" s="1"/>
      <c r="L39" s="1"/>
    </row>
    <row r="40" spans="3:12" ht="15" customHeight="1" x14ac:dyDescent="0.25">
      <c r="C40" s="3">
        <f t="shared" si="5"/>
        <v>12</v>
      </c>
      <c r="D40" s="3"/>
      <c r="E40" s="4">
        <v>44865</v>
      </c>
      <c r="F40" s="5">
        <f>F39-G39</f>
        <v>7200000</v>
      </c>
      <c r="G40" s="5">
        <v>0</v>
      </c>
      <c r="H40" s="5"/>
      <c r="I40" s="5"/>
      <c r="J40" s="1"/>
      <c r="K40" s="1"/>
      <c r="L40" s="1"/>
    </row>
    <row r="41" spans="3:12" ht="15" customHeight="1" x14ac:dyDescent="0.25">
      <c r="C41" s="3">
        <f t="shared" si="5"/>
        <v>13</v>
      </c>
      <c r="D41" s="3"/>
      <c r="E41" s="4">
        <v>44895</v>
      </c>
      <c r="F41" s="5">
        <f>F40-G40</f>
        <v>7200000</v>
      </c>
      <c r="G41" s="5">
        <v>20000</v>
      </c>
      <c r="H41" s="5"/>
      <c r="I41" s="5"/>
      <c r="J41" s="1"/>
      <c r="K41" s="1"/>
      <c r="L41" s="1"/>
    </row>
    <row r="42" spans="3:12" ht="15" customHeight="1" x14ac:dyDescent="0.25">
      <c r="C42" s="3">
        <f t="shared" si="5"/>
        <v>14</v>
      </c>
      <c r="D42" s="3"/>
      <c r="E42" s="4">
        <v>44926</v>
      </c>
      <c r="F42" s="5">
        <f>F41-G41</f>
        <v>7180000</v>
      </c>
      <c r="G42" s="5">
        <f>G41</f>
        <v>20000</v>
      </c>
      <c r="H42" s="5"/>
      <c r="I42" s="5"/>
      <c r="J42" s="1"/>
      <c r="K42" s="1"/>
      <c r="L42" s="1"/>
    </row>
    <row r="43" spans="3:12" ht="15" customHeight="1" x14ac:dyDescent="0.25">
      <c r="C43" s="23" t="s">
        <v>4</v>
      </c>
      <c r="D43" s="23"/>
      <c r="E43" s="23"/>
      <c r="F43" s="23"/>
      <c r="G43" s="10">
        <f>SUM(G31:G42)</f>
        <v>40000</v>
      </c>
      <c r="H43" s="10"/>
      <c r="I43" s="10"/>
      <c r="J43" s="1"/>
      <c r="K43" s="1"/>
      <c r="L43" s="1"/>
    </row>
    <row r="44" spans="3:12" ht="15" customHeight="1" x14ac:dyDescent="0.25">
      <c r="C44" s="3">
        <v>15</v>
      </c>
      <c r="D44" s="3"/>
      <c r="E44" s="4">
        <v>44957</v>
      </c>
      <c r="F44" s="5">
        <f>F42-G42</f>
        <v>7160000</v>
      </c>
      <c r="G44" s="5">
        <v>20000</v>
      </c>
      <c r="H44" s="5"/>
      <c r="I44" s="5"/>
      <c r="J44" s="1"/>
      <c r="K44" s="1"/>
      <c r="L44" s="1"/>
    </row>
    <row r="45" spans="3:12" ht="15" customHeight="1" x14ac:dyDescent="0.25">
      <c r="C45" s="3">
        <f t="shared" ref="C45:C55" si="7">C44+1</f>
        <v>16</v>
      </c>
      <c r="D45" s="3"/>
      <c r="E45" s="4">
        <v>44985</v>
      </c>
      <c r="F45" s="5">
        <f t="shared" ref="F45:F55" si="8">F44-G44</f>
        <v>7140000</v>
      </c>
      <c r="G45" s="5">
        <v>20000</v>
      </c>
      <c r="H45" s="5"/>
      <c r="I45" s="5"/>
      <c r="J45" s="1"/>
      <c r="K45" s="1"/>
      <c r="L45" s="1"/>
    </row>
    <row r="46" spans="3:12" ht="15" customHeight="1" x14ac:dyDescent="0.25">
      <c r="C46" s="3">
        <f t="shared" si="7"/>
        <v>17</v>
      </c>
      <c r="D46" s="3"/>
      <c r="E46" s="4">
        <v>45016</v>
      </c>
      <c r="F46" s="5">
        <f t="shared" si="8"/>
        <v>7120000</v>
      </c>
      <c r="G46" s="5">
        <v>20000</v>
      </c>
      <c r="H46" s="5"/>
      <c r="I46" s="5"/>
      <c r="J46" s="1"/>
      <c r="K46" s="1"/>
      <c r="L46" s="1"/>
    </row>
    <row r="47" spans="3:12" ht="15" customHeight="1" x14ac:dyDescent="0.25">
      <c r="C47" s="3">
        <f t="shared" si="7"/>
        <v>18</v>
      </c>
      <c r="D47" s="3"/>
      <c r="E47" s="4">
        <v>45046</v>
      </c>
      <c r="F47" s="5">
        <f t="shared" si="8"/>
        <v>7100000</v>
      </c>
      <c r="G47" s="5">
        <v>20000</v>
      </c>
      <c r="H47" s="5"/>
      <c r="I47" s="5"/>
      <c r="J47" s="1"/>
      <c r="K47" s="1"/>
      <c r="L47" s="1"/>
    </row>
    <row r="48" spans="3:12" ht="15" customHeight="1" x14ac:dyDescent="0.25">
      <c r="C48" s="3">
        <f t="shared" si="7"/>
        <v>19</v>
      </c>
      <c r="D48" s="3"/>
      <c r="E48" s="4">
        <v>45077</v>
      </c>
      <c r="F48" s="5">
        <f t="shared" si="8"/>
        <v>7080000</v>
      </c>
      <c r="G48" s="5">
        <v>20000</v>
      </c>
      <c r="H48" s="5"/>
      <c r="I48" s="5"/>
      <c r="J48" s="1"/>
      <c r="K48" s="1"/>
      <c r="L48" s="1"/>
    </row>
    <row r="49" spans="3:12" ht="15" customHeight="1" x14ac:dyDescent="0.25">
      <c r="C49" s="3">
        <f t="shared" si="7"/>
        <v>20</v>
      </c>
      <c r="D49" s="3"/>
      <c r="E49" s="4">
        <v>45107</v>
      </c>
      <c r="F49" s="5">
        <f t="shared" si="8"/>
        <v>7060000</v>
      </c>
      <c r="G49" s="5">
        <v>20000</v>
      </c>
      <c r="H49" s="5"/>
      <c r="I49" s="5"/>
      <c r="J49" s="1"/>
      <c r="K49" s="1"/>
      <c r="L49" s="1"/>
    </row>
    <row r="50" spans="3:12" ht="15" customHeight="1" x14ac:dyDescent="0.25">
      <c r="C50" s="3">
        <f t="shared" si="7"/>
        <v>21</v>
      </c>
      <c r="D50" s="3"/>
      <c r="E50" s="4">
        <v>45138</v>
      </c>
      <c r="F50" s="5">
        <f t="shared" si="8"/>
        <v>7040000</v>
      </c>
      <c r="G50" s="5">
        <v>20000</v>
      </c>
      <c r="H50" s="5"/>
      <c r="I50" s="5"/>
      <c r="J50" s="1"/>
      <c r="K50" s="1"/>
      <c r="L50" s="1"/>
    </row>
    <row r="51" spans="3:12" ht="15" customHeight="1" x14ac:dyDescent="0.25">
      <c r="C51" s="3">
        <f t="shared" si="7"/>
        <v>22</v>
      </c>
      <c r="D51" s="3"/>
      <c r="E51" s="4">
        <v>45169</v>
      </c>
      <c r="F51" s="5">
        <f t="shared" si="8"/>
        <v>7020000</v>
      </c>
      <c r="G51" s="5">
        <v>20000</v>
      </c>
      <c r="H51" s="5"/>
      <c r="I51" s="5"/>
      <c r="J51" s="1"/>
      <c r="K51" s="1"/>
      <c r="L51" s="1"/>
    </row>
    <row r="52" spans="3:12" ht="15" customHeight="1" x14ac:dyDescent="0.25">
      <c r="C52" s="3">
        <f t="shared" si="7"/>
        <v>23</v>
      </c>
      <c r="D52" s="3"/>
      <c r="E52" s="4">
        <v>45199</v>
      </c>
      <c r="F52" s="5">
        <f t="shared" si="8"/>
        <v>7000000</v>
      </c>
      <c r="G52" s="5">
        <v>20000</v>
      </c>
      <c r="H52" s="5"/>
      <c r="I52" s="5"/>
      <c r="J52" s="1"/>
      <c r="K52" s="1"/>
      <c r="L52" s="1"/>
    </row>
    <row r="53" spans="3:12" ht="15" customHeight="1" x14ac:dyDescent="0.25">
      <c r="C53" s="3">
        <f t="shared" si="7"/>
        <v>24</v>
      </c>
      <c r="D53" s="3"/>
      <c r="E53" s="4">
        <v>45230</v>
      </c>
      <c r="F53" s="5">
        <f t="shared" si="8"/>
        <v>6980000</v>
      </c>
      <c r="G53" s="5">
        <v>20000</v>
      </c>
      <c r="H53" s="5"/>
      <c r="I53" s="5"/>
      <c r="J53" s="1"/>
      <c r="K53" s="1"/>
      <c r="L53" s="1"/>
    </row>
    <row r="54" spans="3:12" ht="15" customHeight="1" x14ac:dyDescent="0.25">
      <c r="C54" s="3">
        <f t="shared" si="7"/>
        <v>25</v>
      </c>
      <c r="D54" s="3"/>
      <c r="E54" s="4">
        <v>45260</v>
      </c>
      <c r="F54" s="5">
        <f t="shared" si="8"/>
        <v>6960000</v>
      </c>
      <c r="G54" s="5">
        <v>20000</v>
      </c>
      <c r="H54" s="5"/>
      <c r="I54" s="5"/>
      <c r="J54" s="1"/>
      <c r="K54" s="1"/>
      <c r="L54" s="1"/>
    </row>
    <row r="55" spans="3:12" ht="15" customHeight="1" x14ac:dyDescent="0.25">
      <c r="C55" s="3">
        <f t="shared" si="7"/>
        <v>26</v>
      </c>
      <c r="D55" s="3"/>
      <c r="E55" s="4">
        <v>45291</v>
      </c>
      <c r="F55" s="5">
        <f t="shared" si="8"/>
        <v>6940000</v>
      </c>
      <c r="G55" s="5">
        <v>20000</v>
      </c>
      <c r="H55" s="5"/>
      <c r="I55" s="5"/>
      <c r="J55" s="1"/>
      <c r="K55" s="1"/>
      <c r="L55" s="1"/>
    </row>
    <row r="56" spans="3:12" ht="15" customHeight="1" x14ac:dyDescent="0.25">
      <c r="C56" s="23" t="s">
        <v>4</v>
      </c>
      <c r="D56" s="23"/>
      <c r="E56" s="23"/>
      <c r="F56" s="23"/>
      <c r="G56" s="10">
        <f>SUM(G44:G55)</f>
        <v>240000</v>
      </c>
      <c r="H56" s="10"/>
      <c r="I56" s="10"/>
      <c r="J56" s="1"/>
      <c r="K56" s="1"/>
      <c r="L56" s="1"/>
    </row>
    <row r="57" spans="3:12" ht="15" customHeight="1" x14ac:dyDescent="0.25">
      <c r="C57" s="3">
        <v>27</v>
      </c>
      <c r="D57" s="3"/>
      <c r="E57" s="4">
        <v>45322</v>
      </c>
      <c r="F57" s="5">
        <f>F55-G55</f>
        <v>6920000</v>
      </c>
      <c r="G57" s="5">
        <v>20000</v>
      </c>
      <c r="H57" s="5"/>
      <c r="I57" s="5"/>
      <c r="J57" s="1"/>
      <c r="K57" s="1"/>
      <c r="L57" s="1"/>
    </row>
    <row r="58" spans="3:12" ht="15" customHeight="1" x14ac:dyDescent="0.25">
      <c r="C58" s="3">
        <f t="shared" ref="C58:C68" si="9">C57+1</f>
        <v>28</v>
      </c>
      <c r="D58" s="3"/>
      <c r="E58" s="4">
        <v>45351</v>
      </c>
      <c r="F58" s="5">
        <f t="shared" ref="F58:F68" si="10">F57-G57</f>
        <v>6900000</v>
      </c>
      <c r="G58" s="5">
        <f t="shared" ref="G58:G68" si="11">G57</f>
        <v>20000</v>
      </c>
      <c r="H58" s="5"/>
      <c r="I58" s="5"/>
      <c r="J58" s="1"/>
      <c r="K58" s="1"/>
      <c r="L58" s="1"/>
    </row>
    <row r="59" spans="3:12" ht="15" customHeight="1" x14ac:dyDescent="0.25">
      <c r="C59" s="3">
        <f t="shared" si="9"/>
        <v>29</v>
      </c>
      <c r="D59" s="3"/>
      <c r="E59" s="4">
        <v>45382</v>
      </c>
      <c r="F59" s="5">
        <f t="shared" si="10"/>
        <v>6880000</v>
      </c>
      <c r="G59" s="5">
        <f t="shared" si="11"/>
        <v>20000</v>
      </c>
      <c r="H59" s="5"/>
      <c r="I59" s="5"/>
      <c r="J59" s="1"/>
      <c r="K59" s="1"/>
      <c r="L59" s="1"/>
    </row>
    <row r="60" spans="3:12" ht="15" customHeight="1" x14ac:dyDescent="0.25">
      <c r="C60" s="3">
        <f t="shared" si="9"/>
        <v>30</v>
      </c>
      <c r="D60" s="3"/>
      <c r="E60" s="4">
        <v>45412</v>
      </c>
      <c r="F60" s="5">
        <f t="shared" si="10"/>
        <v>6860000</v>
      </c>
      <c r="G60" s="5">
        <f t="shared" si="11"/>
        <v>20000</v>
      </c>
      <c r="H60" s="5"/>
      <c r="I60" s="5"/>
      <c r="J60" s="1"/>
      <c r="K60" s="1"/>
      <c r="L60" s="1"/>
    </row>
    <row r="61" spans="3:12" ht="15" customHeight="1" x14ac:dyDescent="0.25">
      <c r="C61" s="3">
        <f t="shared" si="9"/>
        <v>31</v>
      </c>
      <c r="D61" s="3"/>
      <c r="E61" s="4">
        <v>45443</v>
      </c>
      <c r="F61" s="5">
        <f t="shared" si="10"/>
        <v>6840000</v>
      </c>
      <c r="G61" s="5">
        <f t="shared" si="11"/>
        <v>20000</v>
      </c>
      <c r="H61" s="5"/>
      <c r="I61" s="5"/>
      <c r="J61" s="1"/>
      <c r="K61" s="1"/>
      <c r="L61" s="1"/>
    </row>
    <row r="62" spans="3:12" ht="15" customHeight="1" x14ac:dyDescent="0.25">
      <c r="C62" s="3">
        <f t="shared" si="9"/>
        <v>32</v>
      </c>
      <c r="D62" s="3"/>
      <c r="E62" s="4">
        <v>45473</v>
      </c>
      <c r="F62" s="5">
        <f t="shared" si="10"/>
        <v>6820000</v>
      </c>
      <c r="G62" s="5">
        <f t="shared" si="11"/>
        <v>20000</v>
      </c>
      <c r="H62" s="5"/>
      <c r="I62" s="5"/>
      <c r="J62" s="1"/>
      <c r="K62" s="1"/>
      <c r="L62" s="1"/>
    </row>
    <row r="63" spans="3:12" ht="15" customHeight="1" x14ac:dyDescent="0.25">
      <c r="C63" s="3">
        <f t="shared" si="9"/>
        <v>33</v>
      </c>
      <c r="D63" s="3"/>
      <c r="E63" s="4">
        <v>45504</v>
      </c>
      <c r="F63" s="5">
        <f t="shared" si="10"/>
        <v>6800000</v>
      </c>
      <c r="G63" s="5">
        <f t="shared" si="11"/>
        <v>20000</v>
      </c>
      <c r="H63" s="5"/>
      <c r="I63" s="5"/>
      <c r="J63" s="1"/>
      <c r="K63" s="1"/>
      <c r="L63" s="1"/>
    </row>
    <row r="64" spans="3:12" ht="15" customHeight="1" x14ac:dyDescent="0.25">
      <c r="C64" s="3">
        <f t="shared" si="9"/>
        <v>34</v>
      </c>
      <c r="D64" s="3"/>
      <c r="E64" s="4">
        <v>45535</v>
      </c>
      <c r="F64" s="5">
        <f t="shared" si="10"/>
        <v>6780000</v>
      </c>
      <c r="G64" s="5">
        <f t="shared" si="11"/>
        <v>20000</v>
      </c>
      <c r="H64" s="5"/>
      <c r="I64" s="5"/>
      <c r="J64" s="1"/>
      <c r="K64" s="1"/>
      <c r="L64" s="1"/>
    </row>
    <row r="65" spans="3:12" ht="15" customHeight="1" x14ac:dyDescent="0.25">
      <c r="C65" s="3">
        <f t="shared" si="9"/>
        <v>35</v>
      </c>
      <c r="D65" s="3"/>
      <c r="E65" s="4">
        <v>45565</v>
      </c>
      <c r="F65" s="5">
        <f t="shared" si="10"/>
        <v>6760000</v>
      </c>
      <c r="G65" s="5">
        <f t="shared" si="11"/>
        <v>20000</v>
      </c>
      <c r="H65" s="5"/>
      <c r="I65" s="5"/>
      <c r="J65" s="1"/>
      <c r="K65" s="1"/>
      <c r="L65" s="1"/>
    </row>
    <row r="66" spans="3:12" ht="15" customHeight="1" x14ac:dyDescent="0.25">
      <c r="C66" s="3">
        <f t="shared" si="9"/>
        <v>36</v>
      </c>
      <c r="D66" s="3"/>
      <c r="E66" s="4">
        <v>45596</v>
      </c>
      <c r="F66" s="5">
        <f t="shared" si="10"/>
        <v>6740000</v>
      </c>
      <c r="G66" s="5">
        <f t="shared" si="11"/>
        <v>20000</v>
      </c>
      <c r="H66" s="5"/>
      <c r="I66" s="5"/>
      <c r="J66" s="1"/>
      <c r="K66" s="1"/>
      <c r="L66" s="1"/>
    </row>
    <row r="67" spans="3:12" ht="15" customHeight="1" x14ac:dyDescent="0.25">
      <c r="C67" s="3">
        <f t="shared" si="9"/>
        <v>37</v>
      </c>
      <c r="D67" s="3"/>
      <c r="E67" s="4">
        <v>45626</v>
      </c>
      <c r="F67" s="5">
        <f t="shared" si="10"/>
        <v>6720000</v>
      </c>
      <c r="G67" s="5">
        <f t="shared" si="11"/>
        <v>20000</v>
      </c>
      <c r="H67" s="5"/>
      <c r="I67" s="5"/>
      <c r="J67" s="1"/>
      <c r="K67" s="1"/>
      <c r="L67" s="1"/>
    </row>
    <row r="68" spans="3:12" ht="15" customHeight="1" x14ac:dyDescent="0.25">
      <c r="C68" s="3">
        <f t="shared" si="9"/>
        <v>38</v>
      </c>
      <c r="D68" s="3"/>
      <c r="E68" s="4">
        <v>45657</v>
      </c>
      <c r="F68" s="5">
        <f t="shared" si="10"/>
        <v>6700000</v>
      </c>
      <c r="G68" s="5">
        <f t="shared" si="11"/>
        <v>20000</v>
      </c>
      <c r="H68" s="5"/>
      <c r="I68" s="5"/>
      <c r="J68" s="1"/>
      <c r="K68" s="1"/>
      <c r="L68" s="1"/>
    </row>
    <row r="69" spans="3:12" ht="15" customHeight="1" x14ac:dyDescent="0.25">
      <c r="C69" s="23" t="s">
        <v>4</v>
      </c>
      <c r="D69" s="23"/>
      <c r="E69" s="23"/>
      <c r="F69" s="23"/>
      <c r="G69" s="10">
        <f>SUM(G57:G68)</f>
        <v>240000</v>
      </c>
      <c r="H69" s="10"/>
      <c r="I69" s="10"/>
      <c r="J69" s="1"/>
      <c r="K69" s="1"/>
      <c r="L69" s="1"/>
    </row>
    <row r="70" spans="3:12" ht="15" customHeight="1" x14ac:dyDescent="0.25">
      <c r="C70" s="3">
        <v>39</v>
      </c>
      <c r="D70" s="3"/>
      <c r="E70" s="4">
        <v>45688</v>
      </c>
      <c r="F70" s="5">
        <f>F68-G68</f>
        <v>6680000</v>
      </c>
      <c r="G70" s="5">
        <v>20000</v>
      </c>
      <c r="H70" s="5"/>
      <c r="I70" s="5"/>
      <c r="J70" s="1"/>
      <c r="K70" s="1"/>
      <c r="L70" s="1"/>
    </row>
    <row r="71" spans="3:12" ht="15" customHeight="1" x14ac:dyDescent="0.25">
      <c r="C71" s="3">
        <f t="shared" ref="C71:C81" si="12">C70+1</f>
        <v>40</v>
      </c>
      <c r="D71" s="3"/>
      <c r="E71" s="4">
        <v>45716</v>
      </c>
      <c r="F71" s="5">
        <f t="shared" ref="F71:F81" si="13">F70-G70</f>
        <v>6660000</v>
      </c>
      <c r="G71" s="5">
        <f t="shared" ref="G71:G81" si="14">G70</f>
        <v>20000</v>
      </c>
      <c r="H71" s="5"/>
      <c r="I71" s="5"/>
      <c r="J71" s="1"/>
      <c r="K71" s="1"/>
      <c r="L71" s="1"/>
    </row>
    <row r="72" spans="3:12" ht="15" customHeight="1" x14ac:dyDescent="0.25">
      <c r="C72" s="3">
        <f t="shared" si="12"/>
        <v>41</v>
      </c>
      <c r="D72" s="3"/>
      <c r="E72" s="4">
        <v>45747</v>
      </c>
      <c r="F72" s="5">
        <f t="shared" si="13"/>
        <v>6640000</v>
      </c>
      <c r="G72" s="5">
        <f t="shared" si="14"/>
        <v>20000</v>
      </c>
      <c r="H72" s="5"/>
      <c r="I72" s="5"/>
      <c r="J72" s="1"/>
      <c r="K72" s="1"/>
      <c r="L72" s="1"/>
    </row>
    <row r="73" spans="3:12" ht="15" customHeight="1" x14ac:dyDescent="0.25">
      <c r="C73" s="3">
        <f t="shared" si="12"/>
        <v>42</v>
      </c>
      <c r="D73" s="3"/>
      <c r="E73" s="4">
        <v>45777</v>
      </c>
      <c r="F73" s="5">
        <f t="shared" si="13"/>
        <v>6620000</v>
      </c>
      <c r="G73" s="5">
        <f t="shared" si="14"/>
        <v>20000</v>
      </c>
      <c r="H73" s="5"/>
      <c r="I73" s="5"/>
      <c r="J73" s="1"/>
      <c r="K73" s="1"/>
      <c r="L73" s="1"/>
    </row>
    <row r="74" spans="3:12" ht="15" customHeight="1" x14ac:dyDescent="0.25">
      <c r="C74" s="3">
        <f t="shared" si="12"/>
        <v>43</v>
      </c>
      <c r="D74" s="3"/>
      <c r="E74" s="4">
        <v>45808</v>
      </c>
      <c r="F74" s="5">
        <f t="shared" si="13"/>
        <v>6600000</v>
      </c>
      <c r="G74" s="5">
        <f t="shared" si="14"/>
        <v>20000</v>
      </c>
      <c r="H74" s="5"/>
      <c r="I74" s="5"/>
      <c r="J74" s="1"/>
      <c r="K74" s="1"/>
      <c r="L74" s="1"/>
    </row>
    <row r="75" spans="3:12" ht="15" customHeight="1" x14ac:dyDescent="0.25">
      <c r="C75" s="3">
        <f t="shared" si="12"/>
        <v>44</v>
      </c>
      <c r="D75" s="3"/>
      <c r="E75" s="4">
        <v>45838</v>
      </c>
      <c r="F75" s="5">
        <f t="shared" si="13"/>
        <v>6580000</v>
      </c>
      <c r="G75" s="5">
        <f t="shared" si="14"/>
        <v>20000</v>
      </c>
      <c r="H75" s="5"/>
      <c r="I75" s="5"/>
      <c r="J75" s="1"/>
      <c r="K75" s="1"/>
      <c r="L75" s="1"/>
    </row>
    <row r="76" spans="3:12" ht="15" customHeight="1" x14ac:dyDescent="0.25">
      <c r="C76" s="3">
        <f t="shared" si="12"/>
        <v>45</v>
      </c>
      <c r="D76" s="3"/>
      <c r="E76" s="4">
        <v>45869</v>
      </c>
      <c r="F76" s="5">
        <f t="shared" si="13"/>
        <v>6560000</v>
      </c>
      <c r="G76" s="5">
        <f t="shared" si="14"/>
        <v>20000</v>
      </c>
      <c r="H76" s="5"/>
      <c r="I76" s="5"/>
      <c r="J76" s="1"/>
      <c r="K76" s="1"/>
      <c r="L76" s="1"/>
    </row>
    <row r="77" spans="3:12" ht="15" customHeight="1" x14ac:dyDescent="0.25">
      <c r="C77" s="3">
        <f t="shared" si="12"/>
        <v>46</v>
      </c>
      <c r="D77" s="3"/>
      <c r="E77" s="4">
        <v>45900</v>
      </c>
      <c r="F77" s="5">
        <f t="shared" si="13"/>
        <v>6540000</v>
      </c>
      <c r="G77" s="5">
        <f t="shared" si="14"/>
        <v>20000</v>
      </c>
      <c r="H77" s="5"/>
      <c r="I77" s="5"/>
      <c r="J77" s="1"/>
      <c r="K77" s="1"/>
      <c r="L77" s="1"/>
    </row>
    <row r="78" spans="3:12" ht="15" customHeight="1" x14ac:dyDescent="0.25">
      <c r="C78" s="3">
        <f t="shared" si="12"/>
        <v>47</v>
      </c>
      <c r="D78" s="3"/>
      <c r="E78" s="4">
        <v>45930</v>
      </c>
      <c r="F78" s="5">
        <f t="shared" si="13"/>
        <v>6520000</v>
      </c>
      <c r="G78" s="5">
        <f t="shared" si="14"/>
        <v>20000</v>
      </c>
      <c r="H78" s="5"/>
      <c r="I78" s="5"/>
      <c r="J78" s="1"/>
      <c r="K78" s="1"/>
      <c r="L78" s="1"/>
    </row>
    <row r="79" spans="3:12" ht="15" customHeight="1" x14ac:dyDescent="0.25">
      <c r="C79" s="3">
        <f t="shared" si="12"/>
        <v>48</v>
      </c>
      <c r="D79" s="3"/>
      <c r="E79" s="4">
        <v>45961</v>
      </c>
      <c r="F79" s="5">
        <f t="shared" si="13"/>
        <v>6500000</v>
      </c>
      <c r="G79" s="5">
        <f t="shared" si="14"/>
        <v>20000</v>
      </c>
      <c r="H79" s="5"/>
      <c r="I79" s="5"/>
      <c r="J79" s="1"/>
      <c r="K79" s="1"/>
      <c r="L79" s="1"/>
    </row>
    <row r="80" spans="3:12" ht="15" customHeight="1" x14ac:dyDescent="0.25">
      <c r="C80" s="3">
        <f t="shared" si="12"/>
        <v>49</v>
      </c>
      <c r="D80" s="3"/>
      <c r="E80" s="4">
        <v>45991</v>
      </c>
      <c r="F80" s="5">
        <f t="shared" si="13"/>
        <v>6480000</v>
      </c>
      <c r="G80" s="5">
        <f t="shared" si="14"/>
        <v>20000</v>
      </c>
      <c r="H80" s="5"/>
      <c r="I80" s="5"/>
      <c r="J80" s="1"/>
      <c r="K80" s="1"/>
      <c r="L80" s="1"/>
    </row>
    <row r="81" spans="3:12" ht="15" customHeight="1" x14ac:dyDescent="0.25">
      <c r="C81" s="3">
        <f t="shared" si="12"/>
        <v>50</v>
      </c>
      <c r="D81" s="3"/>
      <c r="E81" s="4">
        <v>46022</v>
      </c>
      <c r="F81" s="5">
        <f t="shared" si="13"/>
        <v>6460000</v>
      </c>
      <c r="G81" s="5">
        <f t="shared" si="14"/>
        <v>20000</v>
      </c>
      <c r="H81" s="5"/>
      <c r="I81" s="5"/>
      <c r="J81" s="1"/>
      <c r="K81" s="1"/>
      <c r="L81" s="1"/>
    </row>
    <row r="82" spans="3:12" ht="15" customHeight="1" x14ac:dyDescent="0.25">
      <c r="C82" s="23" t="s">
        <v>4</v>
      </c>
      <c r="D82" s="23"/>
      <c r="E82" s="23"/>
      <c r="F82" s="23"/>
      <c r="G82" s="10">
        <f>SUM(G70:G81)</f>
        <v>240000</v>
      </c>
      <c r="H82" s="10"/>
      <c r="I82" s="10"/>
      <c r="J82" s="1"/>
      <c r="K82" s="1"/>
      <c r="L82" s="1"/>
    </row>
    <row r="83" spans="3:12" ht="15" customHeight="1" x14ac:dyDescent="0.25">
      <c r="C83" s="3">
        <v>51</v>
      </c>
      <c r="D83" s="3"/>
      <c r="E83" s="4">
        <v>46053</v>
      </c>
      <c r="F83" s="5">
        <f>F81-G81</f>
        <v>6440000</v>
      </c>
      <c r="G83" s="5">
        <v>80000</v>
      </c>
      <c r="H83" s="5"/>
      <c r="I83" s="5"/>
      <c r="J83" s="1"/>
      <c r="K83" s="1"/>
      <c r="L83" s="1"/>
    </row>
    <row r="84" spans="3:12" ht="15" customHeight="1" x14ac:dyDescent="0.25">
      <c r="C84" s="3">
        <f t="shared" ref="C84:C94" si="15">C83+1</f>
        <v>52</v>
      </c>
      <c r="D84" s="3"/>
      <c r="E84" s="4">
        <v>46081</v>
      </c>
      <c r="F84" s="5">
        <f t="shared" ref="F84:F94" si="16">F83-G83</f>
        <v>6360000</v>
      </c>
      <c r="G84" s="5">
        <f t="shared" ref="G84:G94" si="17">G83</f>
        <v>80000</v>
      </c>
      <c r="H84" s="5"/>
      <c r="I84" s="5"/>
      <c r="J84" s="1"/>
      <c r="K84" s="1"/>
      <c r="L84" s="1"/>
    </row>
    <row r="85" spans="3:12" ht="15" customHeight="1" x14ac:dyDescent="0.25">
      <c r="C85" s="3">
        <f t="shared" si="15"/>
        <v>53</v>
      </c>
      <c r="D85" s="3"/>
      <c r="E85" s="4">
        <v>46112</v>
      </c>
      <c r="F85" s="5">
        <f t="shared" si="16"/>
        <v>6280000</v>
      </c>
      <c r="G85" s="5">
        <f t="shared" si="17"/>
        <v>80000</v>
      </c>
      <c r="H85" s="5"/>
      <c r="I85" s="5"/>
      <c r="J85" s="1"/>
      <c r="K85" s="1"/>
      <c r="L85" s="1"/>
    </row>
    <row r="86" spans="3:12" ht="15" customHeight="1" x14ac:dyDescent="0.25">
      <c r="C86" s="3">
        <f t="shared" si="15"/>
        <v>54</v>
      </c>
      <c r="D86" s="3"/>
      <c r="E86" s="4">
        <v>46142</v>
      </c>
      <c r="F86" s="5">
        <f t="shared" si="16"/>
        <v>6200000</v>
      </c>
      <c r="G86" s="5">
        <f t="shared" si="17"/>
        <v>80000</v>
      </c>
      <c r="H86" s="5"/>
      <c r="I86" s="5"/>
      <c r="J86" s="1"/>
      <c r="K86" s="1"/>
      <c r="L86" s="1"/>
    </row>
    <row r="87" spans="3:12" ht="15" customHeight="1" x14ac:dyDescent="0.25">
      <c r="C87" s="3">
        <f t="shared" si="15"/>
        <v>55</v>
      </c>
      <c r="D87" s="3"/>
      <c r="E87" s="4">
        <v>46173</v>
      </c>
      <c r="F87" s="5">
        <f t="shared" si="16"/>
        <v>6120000</v>
      </c>
      <c r="G87" s="5">
        <f t="shared" si="17"/>
        <v>80000</v>
      </c>
      <c r="H87" s="5"/>
      <c r="I87" s="5"/>
      <c r="J87" s="1"/>
      <c r="K87" s="1"/>
      <c r="L87" s="1"/>
    </row>
    <row r="88" spans="3:12" ht="15" customHeight="1" x14ac:dyDescent="0.25">
      <c r="C88" s="3">
        <f t="shared" si="15"/>
        <v>56</v>
      </c>
      <c r="D88" s="3"/>
      <c r="E88" s="4">
        <v>46203</v>
      </c>
      <c r="F88" s="5">
        <f t="shared" si="16"/>
        <v>6040000</v>
      </c>
      <c r="G88" s="5">
        <f t="shared" si="17"/>
        <v>80000</v>
      </c>
      <c r="H88" s="5"/>
      <c r="I88" s="5"/>
      <c r="J88" s="1"/>
      <c r="K88" s="1"/>
      <c r="L88" s="1"/>
    </row>
    <row r="89" spans="3:12" ht="15" customHeight="1" x14ac:dyDescent="0.25">
      <c r="C89" s="3">
        <f t="shared" si="15"/>
        <v>57</v>
      </c>
      <c r="D89" s="3"/>
      <c r="E89" s="4">
        <v>46234</v>
      </c>
      <c r="F89" s="5">
        <f t="shared" si="16"/>
        <v>5960000</v>
      </c>
      <c r="G89" s="5">
        <f t="shared" si="17"/>
        <v>80000</v>
      </c>
      <c r="H89" s="5"/>
      <c r="I89" s="5"/>
      <c r="J89" s="1"/>
      <c r="K89" s="1"/>
      <c r="L89" s="1"/>
    </row>
    <row r="90" spans="3:12" ht="15" customHeight="1" x14ac:dyDescent="0.25">
      <c r="C90" s="3">
        <f t="shared" si="15"/>
        <v>58</v>
      </c>
      <c r="D90" s="3"/>
      <c r="E90" s="4">
        <v>46265</v>
      </c>
      <c r="F90" s="5">
        <f t="shared" si="16"/>
        <v>5880000</v>
      </c>
      <c r="G90" s="5">
        <f t="shared" si="17"/>
        <v>80000</v>
      </c>
      <c r="H90" s="5"/>
      <c r="I90" s="5"/>
      <c r="J90" s="1"/>
      <c r="K90" s="1"/>
      <c r="L90" s="1"/>
    </row>
    <row r="91" spans="3:12" ht="15" customHeight="1" x14ac:dyDescent="0.25">
      <c r="C91" s="3">
        <f t="shared" si="15"/>
        <v>59</v>
      </c>
      <c r="D91" s="3"/>
      <c r="E91" s="4">
        <v>46295</v>
      </c>
      <c r="F91" s="5">
        <f t="shared" si="16"/>
        <v>5800000</v>
      </c>
      <c r="G91" s="5">
        <f t="shared" si="17"/>
        <v>80000</v>
      </c>
      <c r="H91" s="5"/>
      <c r="I91" s="5"/>
      <c r="J91" s="1"/>
      <c r="K91" s="1"/>
      <c r="L91" s="1"/>
    </row>
    <row r="92" spans="3:12" ht="15" customHeight="1" x14ac:dyDescent="0.25">
      <c r="C92" s="3">
        <f t="shared" si="15"/>
        <v>60</v>
      </c>
      <c r="D92" s="3"/>
      <c r="E92" s="4">
        <v>46326</v>
      </c>
      <c r="F92" s="5">
        <f t="shared" si="16"/>
        <v>5720000</v>
      </c>
      <c r="G92" s="5">
        <f t="shared" si="17"/>
        <v>80000</v>
      </c>
      <c r="H92" s="5"/>
      <c r="I92" s="5"/>
      <c r="J92" s="1"/>
      <c r="K92" s="1"/>
      <c r="L92" s="1"/>
    </row>
    <row r="93" spans="3:12" ht="15" customHeight="1" x14ac:dyDescent="0.25">
      <c r="C93" s="3">
        <f t="shared" si="15"/>
        <v>61</v>
      </c>
      <c r="D93" s="3"/>
      <c r="E93" s="4">
        <v>46356</v>
      </c>
      <c r="F93" s="5">
        <f t="shared" si="16"/>
        <v>5640000</v>
      </c>
      <c r="G93" s="5">
        <f t="shared" si="17"/>
        <v>80000</v>
      </c>
      <c r="H93" s="5"/>
      <c r="I93" s="5"/>
      <c r="J93" s="1"/>
      <c r="K93" s="1"/>
      <c r="L93" s="1"/>
    </row>
    <row r="94" spans="3:12" ht="15" customHeight="1" x14ac:dyDescent="0.25">
      <c r="C94" s="3">
        <f t="shared" si="15"/>
        <v>62</v>
      </c>
      <c r="D94" s="3"/>
      <c r="E94" s="4">
        <v>46387</v>
      </c>
      <c r="F94" s="5">
        <f t="shared" si="16"/>
        <v>5560000</v>
      </c>
      <c r="G94" s="5">
        <f t="shared" si="17"/>
        <v>80000</v>
      </c>
      <c r="H94" s="5"/>
      <c r="I94" s="5"/>
      <c r="J94" s="1"/>
      <c r="K94" s="1"/>
      <c r="L94" s="1"/>
    </row>
    <row r="95" spans="3:12" ht="15" customHeight="1" x14ac:dyDescent="0.25">
      <c r="C95" s="23" t="s">
        <v>4</v>
      </c>
      <c r="D95" s="23"/>
      <c r="E95" s="23"/>
      <c r="F95" s="23"/>
      <c r="G95" s="10">
        <f>SUM(G83:G94)</f>
        <v>960000</v>
      </c>
      <c r="H95" s="10"/>
      <c r="I95" s="10"/>
      <c r="J95" s="1"/>
      <c r="K95" s="1"/>
      <c r="L95" s="1"/>
    </row>
    <row r="96" spans="3:12" ht="15" customHeight="1" x14ac:dyDescent="0.25">
      <c r="C96" s="3">
        <v>63</v>
      </c>
      <c r="D96" s="3"/>
      <c r="E96" s="4">
        <v>46418</v>
      </c>
      <c r="F96" s="5">
        <f>F94-G94</f>
        <v>5480000</v>
      </c>
      <c r="G96" s="5">
        <v>80000</v>
      </c>
      <c r="H96" s="5"/>
      <c r="I96" s="5"/>
      <c r="J96" s="1"/>
      <c r="K96" s="1"/>
      <c r="L96" s="1"/>
    </row>
    <row r="97" spans="3:12" ht="15" customHeight="1" x14ac:dyDescent="0.25">
      <c r="C97" s="3">
        <f t="shared" ref="C97:C107" si="18">C96+1</f>
        <v>64</v>
      </c>
      <c r="D97" s="3"/>
      <c r="E97" s="4">
        <v>46446</v>
      </c>
      <c r="F97" s="5">
        <f t="shared" ref="F97:F107" si="19">F96-G96</f>
        <v>5400000</v>
      </c>
      <c r="G97" s="5">
        <f t="shared" ref="G97:G107" si="20">G96</f>
        <v>80000</v>
      </c>
      <c r="H97" s="5"/>
      <c r="I97" s="5"/>
      <c r="J97" s="1"/>
      <c r="K97" s="1"/>
      <c r="L97" s="1"/>
    </row>
    <row r="98" spans="3:12" ht="15" customHeight="1" x14ac:dyDescent="0.25">
      <c r="C98" s="3">
        <f t="shared" si="18"/>
        <v>65</v>
      </c>
      <c r="D98" s="3"/>
      <c r="E98" s="4">
        <v>46477</v>
      </c>
      <c r="F98" s="5">
        <f t="shared" si="19"/>
        <v>5320000</v>
      </c>
      <c r="G98" s="5">
        <f t="shared" si="20"/>
        <v>80000</v>
      </c>
      <c r="H98" s="5"/>
      <c r="I98" s="5"/>
      <c r="J98" s="1"/>
      <c r="K98" s="1"/>
      <c r="L98" s="1"/>
    </row>
    <row r="99" spans="3:12" ht="15" customHeight="1" x14ac:dyDescent="0.25">
      <c r="C99" s="3">
        <f t="shared" si="18"/>
        <v>66</v>
      </c>
      <c r="D99" s="3"/>
      <c r="E99" s="4">
        <v>46507</v>
      </c>
      <c r="F99" s="5">
        <f t="shared" si="19"/>
        <v>5240000</v>
      </c>
      <c r="G99" s="5">
        <f t="shared" si="20"/>
        <v>80000</v>
      </c>
      <c r="H99" s="5"/>
      <c r="I99" s="5"/>
      <c r="J99" s="1"/>
      <c r="K99" s="1"/>
      <c r="L99" s="1"/>
    </row>
    <row r="100" spans="3:12" ht="15" customHeight="1" x14ac:dyDescent="0.25">
      <c r="C100" s="3">
        <f t="shared" si="18"/>
        <v>67</v>
      </c>
      <c r="D100" s="3"/>
      <c r="E100" s="4">
        <v>46538</v>
      </c>
      <c r="F100" s="5">
        <f t="shared" si="19"/>
        <v>5160000</v>
      </c>
      <c r="G100" s="5">
        <f t="shared" si="20"/>
        <v>80000</v>
      </c>
      <c r="H100" s="5"/>
      <c r="I100" s="5"/>
      <c r="J100" s="1"/>
      <c r="K100" s="1"/>
      <c r="L100" s="1"/>
    </row>
    <row r="101" spans="3:12" ht="15" customHeight="1" x14ac:dyDescent="0.25">
      <c r="C101" s="3">
        <f t="shared" si="18"/>
        <v>68</v>
      </c>
      <c r="D101" s="3"/>
      <c r="E101" s="4">
        <v>46568</v>
      </c>
      <c r="F101" s="5">
        <f t="shared" si="19"/>
        <v>5080000</v>
      </c>
      <c r="G101" s="5">
        <f t="shared" si="20"/>
        <v>80000</v>
      </c>
      <c r="H101" s="5"/>
      <c r="I101" s="5"/>
      <c r="J101" s="1"/>
      <c r="K101" s="1"/>
      <c r="L101" s="1"/>
    </row>
    <row r="102" spans="3:12" ht="15" customHeight="1" x14ac:dyDescent="0.25">
      <c r="C102" s="3">
        <f t="shared" si="18"/>
        <v>69</v>
      </c>
      <c r="D102" s="3"/>
      <c r="E102" s="4">
        <v>46599</v>
      </c>
      <c r="F102" s="5">
        <f t="shared" si="19"/>
        <v>5000000</v>
      </c>
      <c r="G102" s="5">
        <f t="shared" si="20"/>
        <v>80000</v>
      </c>
      <c r="H102" s="5"/>
      <c r="I102" s="5"/>
      <c r="J102" s="1"/>
      <c r="K102" s="1"/>
      <c r="L102" s="1"/>
    </row>
    <row r="103" spans="3:12" ht="15" customHeight="1" x14ac:dyDescent="0.25">
      <c r="C103" s="3">
        <f t="shared" si="18"/>
        <v>70</v>
      </c>
      <c r="D103" s="3"/>
      <c r="E103" s="4">
        <v>46630</v>
      </c>
      <c r="F103" s="5">
        <f t="shared" si="19"/>
        <v>4920000</v>
      </c>
      <c r="G103" s="5">
        <f t="shared" si="20"/>
        <v>80000</v>
      </c>
      <c r="H103" s="5"/>
      <c r="I103" s="5"/>
      <c r="J103" s="1"/>
      <c r="K103" s="1"/>
      <c r="L103" s="1"/>
    </row>
    <row r="104" spans="3:12" ht="15" customHeight="1" x14ac:dyDescent="0.25">
      <c r="C104" s="3">
        <f t="shared" si="18"/>
        <v>71</v>
      </c>
      <c r="D104" s="3"/>
      <c r="E104" s="4">
        <v>46660</v>
      </c>
      <c r="F104" s="5">
        <f t="shared" si="19"/>
        <v>4840000</v>
      </c>
      <c r="G104" s="5">
        <f t="shared" si="20"/>
        <v>80000</v>
      </c>
      <c r="H104" s="5"/>
      <c r="I104" s="5"/>
      <c r="J104" s="1"/>
      <c r="K104" s="1"/>
      <c r="L104" s="1"/>
    </row>
    <row r="105" spans="3:12" ht="15" customHeight="1" x14ac:dyDescent="0.25">
      <c r="C105" s="3">
        <f t="shared" si="18"/>
        <v>72</v>
      </c>
      <c r="D105" s="3"/>
      <c r="E105" s="4">
        <v>46691</v>
      </c>
      <c r="F105" s="5">
        <f t="shared" si="19"/>
        <v>4760000</v>
      </c>
      <c r="G105" s="5">
        <f t="shared" si="20"/>
        <v>80000</v>
      </c>
      <c r="H105" s="5"/>
      <c r="I105" s="5"/>
      <c r="J105" s="1"/>
      <c r="K105" s="1"/>
      <c r="L105" s="1"/>
    </row>
    <row r="106" spans="3:12" ht="15" customHeight="1" x14ac:dyDescent="0.25">
      <c r="C106" s="3">
        <f t="shared" si="18"/>
        <v>73</v>
      </c>
      <c r="D106" s="3"/>
      <c r="E106" s="4">
        <v>46721</v>
      </c>
      <c r="F106" s="5">
        <f t="shared" si="19"/>
        <v>4680000</v>
      </c>
      <c r="G106" s="5">
        <f t="shared" si="20"/>
        <v>80000</v>
      </c>
      <c r="H106" s="5"/>
      <c r="I106" s="5"/>
      <c r="J106" s="1"/>
      <c r="K106" s="1"/>
      <c r="L106" s="1"/>
    </row>
    <row r="107" spans="3:12" ht="15" customHeight="1" x14ac:dyDescent="0.25">
      <c r="C107" s="3">
        <f t="shared" si="18"/>
        <v>74</v>
      </c>
      <c r="D107" s="3"/>
      <c r="E107" s="4">
        <v>46752</v>
      </c>
      <c r="F107" s="5">
        <f t="shared" si="19"/>
        <v>4600000</v>
      </c>
      <c r="G107" s="5">
        <f t="shared" si="20"/>
        <v>80000</v>
      </c>
      <c r="H107" s="5"/>
      <c r="I107" s="5"/>
      <c r="J107" s="1"/>
      <c r="K107" s="1"/>
      <c r="L107" s="1"/>
    </row>
    <row r="108" spans="3:12" ht="15" customHeight="1" x14ac:dyDescent="0.25">
      <c r="C108" s="23" t="s">
        <v>4</v>
      </c>
      <c r="D108" s="23"/>
      <c r="E108" s="23"/>
      <c r="F108" s="23"/>
      <c r="G108" s="10">
        <f>SUM(G96:G107)</f>
        <v>960000</v>
      </c>
      <c r="H108" s="10"/>
      <c r="I108" s="10"/>
      <c r="J108" s="1"/>
      <c r="K108" s="1"/>
      <c r="L108" s="1"/>
    </row>
    <row r="109" spans="3:12" ht="15" customHeight="1" x14ac:dyDescent="0.25">
      <c r="C109" s="3">
        <v>75</v>
      </c>
      <c r="D109" s="3"/>
      <c r="E109" s="4">
        <v>46783</v>
      </c>
      <c r="F109" s="5">
        <f>F107-G107</f>
        <v>4520000</v>
      </c>
      <c r="G109" s="5">
        <v>80000</v>
      </c>
      <c r="H109" s="5"/>
      <c r="I109" s="5"/>
      <c r="J109" s="1"/>
      <c r="K109" s="6"/>
      <c r="L109" s="1"/>
    </row>
    <row r="110" spans="3:12" ht="15" customHeight="1" x14ac:dyDescent="0.25">
      <c r="C110" s="3">
        <f t="shared" ref="C110:C120" si="21">C109+1</f>
        <v>76</v>
      </c>
      <c r="D110" s="3"/>
      <c r="E110" s="4">
        <v>46812</v>
      </c>
      <c r="F110" s="5">
        <f t="shared" ref="F110:F120" si="22">F109-G109</f>
        <v>4440000</v>
      </c>
      <c r="G110" s="5">
        <f t="shared" ref="G110:G120" si="23">G109</f>
        <v>80000</v>
      </c>
      <c r="H110" s="5"/>
      <c r="I110" s="5"/>
      <c r="J110" s="1"/>
      <c r="K110" s="6"/>
      <c r="L110" s="1"/>
    </row>
    <row r="111" spans="3:12" ht="15" customHeight="1" x14ac:dyDescent="0.25">
      <c r="C111" s="3">
        <f t="shared" si="21"/>
        <v>77</v>
      </c>
      <c r="D111" s="3"/>
      <c r="E111" s="4">
        <v>46843</v>
      </c>
      <c r="F111" s="5">
        <f t="shared" si="22"/>
        <v>4360000</v>
      </c>
      <c r="G111" s="5">
        <f t="shared" si="23"/>
        <v>80000</v>
      </c>
      <c r="H111" s="5"/>
      <c r="I111" s="5"/>
      <c r="J111" s="1"/>
      <c r="K111" s="6"/>
      <c r="L111" s="1"/>
    </row>
    <row r="112" spans="3:12" ht="15" customHeight="1" x14ac:dyDescent="0.25">
      <c r="C112" s="3">
        <f t="shared" si="21"/>
        <v>78</v>
      </c>
      <c r="D112" s="3"/>
      <c r="E112" s="4">
        <v>46873</v>
      </c>
      <c r="F112" s="5">
        <f t="shared" si="22"/>
        <v>4280000</v>
      </c>
      <c r="G112" s="5">
        <f t="shared" si="23"/>
        <v>80000</v>
      </c>
      <c r="H112" s="5"/>
      <c r="I112" s="5"/>
      <c r="J112" s="1"/>
      <c r="K112" s="6"/>
      <c r="L112" s="1"/>
    </row>
    <row r="113" spans="3:12" ht="15" customHeight="1" x14ac:dyDescent="0.25">
      <c r="C113" s="3">
        <f t="shared" si="21"/>
        <v>79</v>
      </c>
      <c r="D113" s="3"/>
      <c r="E113" s="4">
        <v>46904</v>
      </c>
      <c r="F113" s="5">
        <f t="shared" si="22"/>
        <v>4200000</v>
      </c>
      <c r="G113" s="5">
        <f t="shared" si="23"/>
        <v>80000</v>
      </c>
      <c r="H113" s="5"/>
      <c r="I113" s="5"/>
      <c r="J113" s="1"/>
      <c r="K113" s="6"/>
      <c r="L113" s="1"/>
    </row>
    <row r="114" spans="3:12" ht="15" customHeight="1" x14ac:dyDescent="0.25">
      <c r="C114" s="3">
        <f t="shared" si="21"/>
        <v>80</v>
      </c>
      <c r="D114" s="3"/>
      <c r="E114" s="4">
        <v>46934</v>
      </c>
      <c r="F114" s="5">
        <f t="shared" si="22"/>
        <v>4120000</v>
      </c>
      <c r="G114" s="5">
        <f t="shared" si="23"/>
        <v>80000</v>
      </c>
      <c r="H114" s="5"/>
      <c r="I114" s="5"/>
      <c r="J114" s="1"/>
      <c r="K114" s="6"/>
      <c r="L114" s="1"/>
    </row>
    <row r="115" spans="3:12" ht="15" customHeight="1" x14ac:dyDescent="0.25">
      <c r="C115" s="3">
        <f t="shared" si="21"/>
        <v>81</v>
      </c>
      <c r="D115" s="3"/>
      <c r="E115" s="4">
        <v>46965</v>
      </c>
      <c r="F115" s="5">
        <f t="shared" si="22"/>
        <v>4040000</v>
      </c>
      <c r="G115" s="5">
        <f t="shared" si="23"/>
        <v>80000</v>
      </c>
      <c r="H115" s="5"/>
      <c r="I115" s="5"/>
      <c r="J115" s="1"/>
      <c r="K115" s="6"/>
      <c r="L115" s="1"/>
    </row>
    <row r="116" spans="3:12" ht="15" customHeight="1" x14ac:dyDescent="0.25">
      <c r="C116" s="3">
        <f t="shared" si="21"/>
        <v>82</v>
      </c>
      <c r="D116" s="3"/>
      <c r="E116" s="4">
        <v>46996</v>
      </c>
      <c r="F116" s="5">
        <f t="shared" si="22"/>
        <v>3960000</v>
      </c>
      <c r="G116" s="5">
        <f t="shared" si="23"/>
        <v>80000</v>
      </c>
      <c r="H116" s="5"/>
      <c r="I116" s="5"/>
      <c r="J116" s="1"/>
      <c r="K116" s="6"/>
      <c r="L116" s="1"/>
    </row>
    <row r="117" spans="3:12" ht="15" customHeight="1" x14ac:dyDescent="0.25">
      <c r="C117" s="3">
        <f t="shared" si="21"/>
        <v>83</v>
      </c>
      <c r="D117" s="3"/>
      <c r="E117" s="4">
        <v>47026</v>
      </c>
      <c r="F117" s="5">
        <f t="shared" si="22"/>
        <v>3880000</v>
      </c>
      <c r="G117" s="5">
        <f t="shared" si="23"/>
        <v>80000</v>
      </c>
      <c r="H117" s="5"/>
      <c r="I117" s="5"/>
      <c r="J117" s="1"/>
      <c r="K117" s="6"/>
      <c r="L117" s="1"/>
    </row>
    <row r="118" spans="3:12" ht="15" customHeight="1" x14ac:dyDescent="0.25">
      <c r="C118" s="3">
        <f t="shared" si="21"/>
        <v>84</v>
      </c>
      <c r="D118" s="3"/>
      <c r="E118" s="4">
        <v>47057</v>
      </c>
      <c r="F118" s="5">
        <f t="shared" si="22"/>
        <v>3800000</v>
      </c>
      <c r="G118" s="5">
        <f t="shared" si="23"/>
        <v>80000</v>
      </c>
      <c r="H118" s="5"/>
      <c r="I118" s="5"/>
      <c r="J118" s="1"/>
      <c r="K118" s="6"/>
      <c r="L118" s="1"/>
    </row>
    <row r="119" spans="3:12" ht="15" customHeight="1" x14ac:dyDescent="0.25">
      <c r="C119" s="3">
        <f t="shared" si="21"/>
        <v>85</v>
      </c>
      <c r="D119" s="3"/>
      <c r="E119" s="4">
        <v>47087</v>
      </c>
      <c r="F119" s="5">
        <f t="shared" si="22"/>
        <v>3720000</v>
      </c>
      <c r="G119" s="5">
        <f t="shared" si="23"/>
        <v>80000</v>
      </c>
      <c r="H119" s="5"/>
      <c r="I119" s="5"/>
      <c r="J119" s="1"/>
      <c r="K119" s="6"/>
      <c r="L119" s="1"/>
    </row>
    <row r="120" spans="3:12" ht="15" customHeight="1" x14ac:dyDescent="0.25">
      <c r="C120" s="3">
        <f t="shared" si="21"/>
        <v>86</v>
      </c>
      <c r="D120" s="3"/>
      <c r="E120" s="4">
        <v>47118</v>
      </c>
      <c r="F120" s="5">
        <f t="shared" si="22"/>
        <v>3640000</v>
      </c>
      <c r="G120" s="5">
        <f t="shared" si="23"/>
        <v>80000</v>
      </c>
      <c r="H120" s="5"/>
      <c r="I120" s="5"/>
      <c r="J120" s="1"/>
      <c r="K120" s="6"/>
      <c r="L120" s="1"/>
    </row>
    <row r="121" spans="3:12" ht="15" customHeight="1" x14ac:dyDescent="0.25">
      <c r="C121" s="23" t="s">
        <v>4</v>
      </c>
      <c r="D121" s="23"/>
      <c r="E121" s="23"/>
      <c r="F121" s="23"/>
      <c r="G121" s="10">
        <f>SUM(G109:G120)</f>
        <v>960000</v>
      </c>
      <c r="H121" s="10"/>
      <c r="I121" s="10"/>
      <c r="J121" s="1"/>
      <c r="K121" s="6"/>
      <c r="L121" s="1"/>
    </row>
    <row r="122" spans="3:12" ht="15" customHeight="1" x14ac:dyDescent="0.25">
      <c r="C122" s="3">
        <v>87</v>
      </c>
      <c r="D122" s="3"/>
      <c r="E122" s="8">
        <v>47149</v>
      </c>
      <c r="F122" s="5">
        <f>F120-G120</f>
        <v>3560000</v>
      </c>
      <c r="G122" s="5">
        <v>80000</v>
      </c>
      <c r="H122" s="5"/>
      <c r="I122" s="5"/>
      <c r="J122" s="1"/>
      <c r="K122" s="6"/>
      <c r="L122" s="1"/>
    </row>
    <row r="123" spans="3:12" ht="15" customHeight="1" x14ac:dyDescent="0.25">
      <c r="C123" s="3">
        <f t="shared" ref="C123:C133" si="24">C122+1</f>
        <v>88</v>
      </c>
      <c r="D123" s="3"/>
      <c r="E123" s="8">
        <v>47177</v>
      </c>
      <c r="F123" s="5">
        <f t="shared" ref="F123:F133" si="25">F122-G122</f>
        <v>3480000</v>
      </c>
      <c r="G123" s="5">
        <v>80000</v>
      </c>
      <c r="H123" s="5"/>
      <c r="I123" s="5"/>
      <c r="J123" s="1"/>
      <c r="K123" s="6"/>
      <c r="L123" s="1"/>
    </row>
    <row r="124" spans="3:12" ht="15" customHeight="1" x14ac:dyDescent="0.25">
      <c r="C124" s="3">
        <f t="shared" si="24"/>
        <v>89</v>
      </c>
      <c r="D124" s="3"/>
      <c r="E124" s="8">
        <v>47208</v>
      </c>
      <c r="F124" s="5">
        <f t="shared" si="25"/>
        <v>3400000</v>
      </c>
      <c r="G124" s="5">
        <v>80000</v>
      </c>
      <c r="H124" s="5"/>
      <c r="I124" s="5"/>
      <c r="J124" s="1"/>
      <c r="K124" s="6"/>
      <c r="L124" s="1"/>
    </row>
    <row r="125" spans="3:12" ht="15" customHeight="1" x14ac:dyDescent="0.25">
      <c r="C125" s="3">
        <f t="shared" si="24"/>
        <v>90</v>
      </c>
      <c r="D125" s="3"/>
      <c r="E125" s="8">
        <v>47238</v>
      </c>
      <c r="F125" s="5">
        <f t="shared" si="25"/>
        <v>3320000</v>
      </c>
      <c r="G125" s="5">
        <v>80000</v>
      </c>
      <c r="H125" s="5"/>
      <c r="I125" s="5"/>
      <c r="J125" s="1"/>
      <c r="K125" s="6"/>
      <c r="L125" s="1"/>
    </row>
    <row r="126" spans="3:12" ht="15" customHeight="1" x14ac:dyDescent="0.25">
      <c r="C126" s="3">
        <f t="shared" si="24"/>
        <v>91</v>
      </c>
      <c r="D126" s="3"/>
      <c r="E126" s="8">
        <v>47269</v>
      </c>
      <c r="F126" s="5">
        <f t="shared" si="25"/>
        <v>3240000</v>
      </c>
      <c r="G126" s="5">
        <v>80000</v>
      </c>
      <c r="H126" s="5"/>
      <c r="I126" s="5"/>
      <c r="J126" s="1"/>
      <c r="K126" s="6"/>
      <c r="L126" s="1"/>
    </row>
    <row r="127" spans="3:12" ht="15" customHeight="1" x14ac:dyDescent="0.25">
      <c r="C127" s="3">
        <f t="shared" si="24"/>
        <v>92</v>
      </c>
      <c r="D127" s="3"/>
      <c r="E127" s="8">
        <v>47299</v>
      </c>
      <c r="F127" s="5">
        <f t="shared" si="25"/>
        <v>3160000</v>
      </c>
      <c r="G127" s="5">
        <v>80000</v>
      </c>
      <c r="H127" s="5"/>
      <c r="I127" s="5"/>
      <c r="J127" s="1"/>
      <c r="K127" s="6"/>
      <c r="L127" s="1"/>
    </row>
    <row r="128" spans="3:12" ht="15" customHeight="1" x14ac:dyDescent="0.25">
      <c r="C128" s="3">
        <f t="shared" si="24"/>
        <v>93</v>
      </c>
      <c r="D128" s="3"/>
      <c r="E128" s="8">
        <v>47330</v>
      </c>
      <c r="F128" s="5">
        <f t="shared" si="25"/>
        <v>3080000</v>
      </c>
      <c r="G128" s="5">
        <v>80000</v>
      </c>
      <c r="H128" s="5"/>
      <c r="I128" s="5"/>
      <c r="J128" s="1"/>
      <c r="K128" s="6"/>
      <c r="L128" s="1"/>
    </row>
    <row r="129" spans="3:12" ht="15" customHeight="1" x14ac:dyDescent="0.25">
      <c r="C129" s="3">
        <f t="shared" si="24"/>
        <v>94</v>
      </c>
      <c r="D129" s="3"/>
      <c r="E129" s="8">
        <v>47361</v>
      </c>
      <c r="F129" s="5">
        <f t="shared" si="25"/>
        <v>3000000</v>
      </c>
      <c r="G129" s="5">
        <v>80000</v>
      </c>
      <c r="H129" s="5"/>
      <c r="I129" s="5"/>
      <c r="J129" s="1"/>
      <c r="K129" s="6"/>
      <c r="L129" s="1"/>
    </row>
    <row r="130" spans="3:12" ht="15" customHeight="1" x14ac:dyDescent="0.25">
      <c r="C130" s="3">
        <f t="shared" si="24"/>
        <v>95</v>
      </c>
      <c r="D130" s="3"/>
      <c r="E130" s="8">
        <v>47391</v>
      </c>
      <c r="F130" s="5">
        <f t="shared" si="25"/>
        <v>2920000</v>
      </c>
      <c r="G130" s="5">
        <v>80000</v>
      </c>
      <c r="H130" s="5"/>
      <c r="I130" s="5"/>
      <c r="J130" s="1"/>
      <c r="K130" s="6"/>
      <c r="L130" s="1"/>
    </row>
    <row r="131" spans="3:12" ht="15" customHeight="1" x14ac:dyDescent="0.25">
      <c r="C131" s="3">
        <f t="shared" si="24"/>
        <v>96</v>
      </c>
      <c r="D131" s="3"/>
      <c r="E131" s="8">
        <v>47422</v>
      </c>
      <c r="F131" s="5">
        <f t="shared" si="25"/>
        <v>2840000</v>
      </c>
      <c r="G131" s="5">
        <v>80000</v>
      </c>
      <c r="H131" s="5"/>
      <c r="I131" s="5"/>
      <c r="J131" s="1"/>
      <c r="K131" s="6"/>
      <c r="L131" s="1"/>
    </row>
    <row r="132" spans="3:12" ht="15" customHeight="1" x14ac:dyDescent="0.25">
      <c r="C132" s="3">
        <f t="shared" si="24"/>
        <v>97</v>
      </c>
      <c r="D132" s="3"/>
      <c r="E132" s="8">
        <v>47452</v>
      </c>
      <c r="F132" s="5">
        <f t="shared" si="25"/>
        <v>2760000</v>
      </c>
      <c r="G132" s="5">
        <v>80000</v>
      </c>
      <c r="H132" s="5"/>
      <c r="I132" s="5"/>
      <c r="J132" s="1"/>
      <c r="K132" s="6"/>
      <c r="L132" s="1"/>
    </row>
    <row r="133" spans="3:12" ht="15" customHeight="1" x14ac:dyDescent="0.25">
      <c r="C133" s="3">
        <f t="shared" si="24"/>
        <v>98</v>
      </c>
      <c r="D133" s="3"/>
      <c r="E133" s="8">
        <v>47483</v>
      </c>
      <c r="F133" s="5">
        <f t="shared" si="25"/>
        <v>2680000</v>
      </c>
      <c r="G133" s="5">
        <v>80000</v>
      </c>
      <c r="H133" s="5"/>
      <c r="I133" s="5"/>
      <c r="J133" s="1"/>
      <c r="K133" s="6"/>
      <c r="L133" s="1"/>
    </row>
    <row r="134" spans="3:12" ht="15" customHeight="1" x14ac:dyDescent="0.25">
      <c r="C134" s="23" t="s">
        <v>4</v>
      </c>
      <c r="D134" s="23"/>
      <c r="E134" s="23"/>
      <c r="F134" s="23"/>
      <c r="G134" s="10">
        <f>SUM(G122:G133)</f>
        <v>960000</v>
      </c>
      <c r="H134" s="10"/>
      <c r="I134" s="10"/>
      <c r="J134" s="1"/>
      <c r="K134" s="6"/>
      <c r="L134" s="1"/>
    </row>
    <row r="135" spans="3:12" ht="15" hidden="1" customHeight="1" x14ac:dyDescent="0.25">
      <c r="C135" s="3">
        <v>121</v>
      </c>
      <c r="D135" s="3"/>
      <c r="E135" s="8">
        <v>47514</v>
      </c>
      <c r="F135" s="9">
        <f>F133-G133</f>
        <v>2600000</v>
      </c>
      <c r="G135" s="5">
        <f>G133</f>
        <v>80000</v>
      </c>
      <c r="H135" s="5"/>
      <c r="I135" s="5"/>
      <c r="J135" s="1"/>
      <c r="K135" s="6"/>
      <c r="L135" s="1"/>
    </row>
    <row r="136" spans="3:12" ht="15" hidden="1" customHeight="1" x14ac:dyDescent="0.25">
      <c r="C136" s="3">
        <f t="shared" ref="C136:C146" si="26">C135+1</f>
        <v>122</v>
      </c>
      <c r="D136" s="3"/>
      <c r="E136" s="8">
        <v>47542</v>
      </c>
      <c r="F136" s="9">
        <f t="shared" ref="F136:F146" si="27">F135-G135</f>
        <v>2520000</v>
      </c>
      <c r="G136" s="5">
        <f>G135</f>
        <v>80000</v>
      </c>
      <c r="H136" s="5"/>
      <c r="I136" s="5"/>
      <c r="J136" s="1"/>
      <c r="K136" s="6"/>
      <c r="L136" s="1"/>
    </row>
    <row r="137" spans="3:12" ht="15" hidden="1" customHeight="1" x14ac:dyDescent="0.25">
      <c r="C137" s="3">
        <f t="shared" si="26"/>
        <v>123</v>
      </c>
      <c r="D137" s="3"/>
      <c r="E137" s="8">
        <v>47573</v>
      </c>
      <c r="F137" s="9">
        <f t="shared" si="27"/>
        <v>2440000</v>
      </c>
      <c r="G137" s="5">
        <f>G136</f>
        <v>80000</v>
      </c>
      <c r="H137" s="5"/>
      <c r="I137" s="5"/>
      <c r="J137" s="1"/>
      <c r="K137" s="6"/>
      <c r="L137" s="1"/>
    </row>
    <row r="138" spans="3:12" ht="15" hidden="1" customHeight="1" x14ac:dyDescent="0.25">
      <c r="C138" s="3">
        <f t="shared" si="26"/>
        <v>124</v>
      </c>
      <c r="D138" s="3"/>
      <c r="E138" s="8">
        <v>47603</v>
      </c>
      <c r="F138" s="9">
        <f t="shared" si="27"/>
        <v>2360000</v>
      </c>
      <c r="G138" s="5">
        <f>G137</f>
        <v>80000</v>
      </c>
      <c r="H138" s="5"/>
      <c r="I138" s="5"/>
      <c r="J138" s="1"/>
      <c r="K138" s="6"/>
      <c r="L138" s="1"/>
    </row>
    <row r="139" spans="3:12" ht="15" hidden="1" customHeight="1" x14ac:dyDescent="0.25">
      <c r="C139" s="3">
        <f t="shared" si="26"/>
        <v>125</v>
      </c>
      <c r="D139" s="3"/>
      <c r="E139" s="8">
        <v>47634</v>
      </c>
      <c r="F139" s="9">
        <f t="shared" si="27"/>
        <v>2280000</v>
      </c>
      <c r="G139" s="5">
        <f>G138</f>
        <v>80000</v>
      </c>
      <c r="H139" s="5"/>
      <c r="I139" s="5"/>
      <c r="J139" s="1"/>
      <c r="K139" s="6"/>
      <c r="L139" s="1"/>
    </row>
    <row r="140" spans="3:12" ht="15" hidden="1" customHeight="1" x14ac:dyDescent="0.25">
      <c r="C140" s="3">
        <f t="shared" si="26"/>
        <v>126</v>
      </c>
      <c r="D140" s="3"/>
      <c r="E140" s="8">
        <v>47664</v>
      </c>
      <c r="F140" s="9">
        <f t="shared" si="27"/>
        <v>2200000</v>
      </c>
      <c r="G140" s="5">
        <f>G139</f>
        <v>80000</v>
      </c>
      <c r="H140" s="5"/>
      <c r="I140" s="5"/>
      <c r="J140" s="1"/>
      <c r="K140" s="6"/>
      <c r="L140" s="1"/>
    </row>
    <row r="141" spans="3:12" ht="15" hidden="1" customHeight="1" x14ac:dyDescent="0.25">
      <c r="C141" s="3">
        <f t="shared" si="26"/>
        <v>127</v>
      </c>
      <c r="D141" s="3"/>
      <c r="E141" s="8">
        <v>47695</v>
      </c>
      <c r="F141" s="9">
        <f t="shared" si="27"/>
        <v>2120000</v>
      </c>
      <c r="G141" s="5">
        <v>0</v>
      </c>
      <c r="H141" s="5"/>
      <c r="I141" s="5"/>
      <c r="J141" s="1"/>
      <c r="K141" s="6"/>
      <c r="L141" s="1"/>
    </row>
    <row r="142" spans="3:12" ht="15" hidden="1" customHeight="1" x14ac:dyDescent="0.25">
      <c r="C142" s="3">
        <f t="shared" si="26"/>
        <v>128</v>
      </c>
      <c r="D142" s="3"/>
      <c r="E142" s="8">
        <v>47726</v>
      </c>
      <c r="F142" s="9">
        <f t="shared" si="27"/>
        <v>2120000</v>
      </c>
      <c r="G142" s="5">
        <v>0</v>
      </c>
      <c r="H142" s="5"/>
      <c r="I142" s="5"/>
      <c r="J142" s="1"/>
      <c r="K142" s="6"/>
      <c r="L142" s="1"/>
    </row>
    <row r="143" spans="3:12" ht="15" hidden="1" customHeight="1" x14ac:dyDescent="0.25">
      <c r="C143" s="3">
        <f t="shared" si="26"/>
        <v>129</v>
      </c>
      <c r="D143" s="3"/>
      <c r="E143" s="8">
        <v>47756</v>
      </c>
      <c r="F143" s="9">
        <f t="shared" si="27"/>
        <v>2120000</v>
      </c>
      <c r="G143" s="5">
        <v>0</v>
      </c>
      <c r="H143" s="5"/>
      <c r="I143" s="5"/>
      <c r="J143" s="1"/>
      <c r="K143" s="6"/>
      <c r="L143" s="1"/>
    </row>
    <row r="144" spans="3:12" ht="15" hidden="1" customHeight="1" x14ac:dyDescent="0.25">
      <c r="C144" s="3">
        <f t="shared" si="26"/>
        <v>130</v>
      </c>
      <c r="D144" s="3"/>
      <c r="E144" s="8">
        <v>47787</v>
      </c>
      <c r="F144" s="9">
        <f t="shared" si="27"/>
        <v>2120000</v>
      </c>
      <c r="G144" s="5">
        <v>0</v>
      </c>
      <c r="H144" s="5"/>
      <c r="I144" s="5"/>
      <c r="J144" s="1"/>
      <c r="K144" s="6"/>
      <c r="L144" s="1"/>
    </row>
    <row r="145" spans="3:12" ht="15" hidden="1" customHeight="1" x14ac:dyDescent="0.25">
      <c r="C145" s="3">
        <f t="shared" si="26"/>
        <v>131</v>
      </c>
      <c r="D145" s="3"/>
      <c r="E145" s="8">
        <v>47817</v>
      </c>
      <c r="F145" s="9">
        <f t="shared" si="27"/>
        <v>2120000</v>
      </c>
      <c r="G145" s="5">
        <v>0</v>
      </c>
      <c r="H145" s="5"/>
      <c r="I145" s="5"/>
      <c r="J145" s="1"/>
      <c r="K145" s="6"/>
      <c r="L145" s="1"/>
    </row>
    <row r="146" spans="3:12" ht="15" hidden="1" customHeight="1" x14ac:dyDescent="0.25">
      <c r="C146" s="3">
        <f t="shared" si="26"/>
        <v>132</v>
      </c>
      <c r="D146" s="3"/>
      <c r="E146" s="8">
        <v>47848</v>
      </c>
      <c r="F146" s="9">
        <f t="shared" si="27"/>
        <v>2120000</v>
      </c>
      <c r="G146" s="5">
        <v>0</v>
      </c>
      <c r="H146" s="5"/>
      <c r="I146" s="5"/>
      <c r="J146" s="1"/>
      <c r="K146" s="6"/>
      <c r="L146" s="1"/>
    </row>
    <row r="147" spans="3:12" ht="15" hidden="1" customHeight="1" x14ac:dyDescent="0.25">
      <c r="C147" s="21" t="s">
        <v>4</v>
      </c>
      <c r="D147" s="21"/>
      <c r="E147" s="21"/>
      <c r="F147" s="21"/>
      <c r="G147" s="7">
        <f>SUM(G135:G146)</f>
        <v>480000</v>
      </c>
      <c r="H147" s="7"/>
      <c r="I147" s="7"/>
      <c r="J147" s="1"/>
      <c r="K147" s="6"/>
      <c r="L147" s="1"/>
    </row>
    <row r="148" spans="3:12" ht="15" customHeight="1" x14ac:dyDescent="0.25">
      <c r="C148" s="3">
        <v>99</v>
      </c>
      <c r="D148" s="3"/>
      <c r="E148" s="8">
        <v>47514</v>
      </c>
      <c r="F148" s="9">
        <f>F133-G133</f>
        <v>2600000</v>
      </c>
      <c r="G148" s="5">
        <v>80000</v>
      </c>
      <c r="H148" s="5"/>
      <c r="I148" s="5"/>
      <c r="J148" s="1"/>
      <c r="K148" s="6"/>
      <c r="L148" s="1"/>
    </row>
    <row r="149" spans="3:12" ht="15" customHeight="1" x14ac:dyDescent="0.25">
      <c r="C149" s="3">
        <f t="shared" ref="C149:C159" si="28">C148+1</f>
        <v>100</v>
      </c>
      <c r="D149" s="3"/>
      <c r="E149" s="8">
        <v>47542</v>
      </c>
      <c r="F149" s="9">
        <f t="shared" ref="F149:F159" si="29">F148-G148</f>
        <v>2520000</v>
      </c>
      <c r="G149" s="5">
        <v>80000</v>
      </c>
      <c r="H149" s="5"/>
      <c r="I149" s="5"/>
      <c r="J149" s="1"/>
      <c r="K149" s="6"/>
      <c r="L149" s="1"/>
    </row>
    <row r="150" spans="3:12" ht="15" customHeight="1" x14ac:dyDescent="0.25">
      <c r="C150" s="3">
        <f t="shared" si="28"/>
        <v>101</v>
      </c>
      <c r="D150" s="3"/>
      <c r="E150" s="8">
        <v>47573</v>
      </c>
      <c r="F150" s="9">
        <f t="shared" si="29"/>
        <v>2440000</v>
      </c>
      <c r="G150" s="5">
        <v>80000</v>
      </c>
      <c r="H150" s="5"/>
      <c r="I150" s="5"/>
      <c r="J150" s="1"/>
      <c r="K150" s="6"/>
      <c r="L150" s="1"/>
    </row>
    <row r="151" spans="3:12" ht="15" customHeight="1" x14ac:dyDescent="0.25">
      <c r="C151" s="3">
        <f t="shared" si="28"/>
        <v>102</v>
      </c>
      <c r="D151" s="3"/>
      <c r="E151" s="8">
        <v>47603</v>
      </c>
      <c r="F151" s="9">
        <f t="shared" si="29"/>
        <v>2360000</v>
      </c>
      <c r="G151" s="5">
        <v>80000</v>
      </c>
      <c r="H151" s="5"/>
      <c r="I151" s="5"/>
      <c r="J151" s="1"/>
      <c r="K151" s="6"/>
      <c r="L151" s="1"/>
    </row>
    <row r="152" spans="3:12" ht="15" customHeight="1" x14ac:dyDescent="0.25">
      <c r="C152" s="3">
        <f t="shared" si="28"/>
        <v>103</v>
      </c>
      <c r="D152" s="3"/>
      <c r="E152" s="8">
        <v>47634</v>
      </c>
      <c r="F152" s="9">
        <f t="shared" si="29"/>
        <v>2280000</v>
      </c>
      <c r="G152" s="5">
        <v>80000</v>
      </c>
      <c r="H152" s="5"/>
      <c r="I152" s="5"/>
      <c r="J152" s="1"/>
      <c r="K152" s="6"/>
      <c r="L152" s="1"/>
    </row>
    <row r="153" spans="3:12" ht="15" customHeight="1" x14ac:dyDescent="0.25">
      <c r="C153" s="3">
        <f t="shared" si="28"/>
        <v>104</v>
      </c>
      <c r="D153" s="3"/>
      <c r="E153" s="8">
        <v>47664</v>
      </c>
      <c r="F153" s="9">
        <f t="shared" si="29"/>
        <v>2200000</v>
      </c>
      <c r="G153" s="5">
        <v>80000</v>
      </c>
      <c r="H153" s="5"/>
      <c r="I153" s="5"/>
      <c r="J153" s="1"/>
      <c r="K153" s="6"/>
      <c r="L153" s="1"/>
    </row>
    <row r="154" spans="3:12" ht="15" customHeight="1" x14ac:dyDescent="0.25">
      <c r="C154" s="3">
        <f t="shared" si="28"/>
        <v>105</v>
      </c>
      <c r="D154" s="3"/>
      <c r="E154" s="8">
        <v>47695</v>
      </c>
      <c r="F154" s="9">
        <f t="shared" si="29"/>
        <v>2120000</v>
      </c>
      <c r="G154" s="5">
        <v>80000</v>
      </c>
      <c r="H154" s="5"/>
      <c r="I154" s="5"/>
      <c r="J154" s="1"/>
      <c r="K154" s="6"/>
      <c r="L154" s="1"/>
    </row>
    <row r="155" spans="3:12" ht="15" customHeight="1" x14ac:dyDescent="0.25">
      <c r="C155" s="3">
        <f t="shared" si="28"/>
        <v>106</v>
      </c>
      <c r="D155" s="3"/>
      <c r="E155" s="8">
        <v>47726</v>
      </c>
      <c r="F155" s="9">
        <f t="shared" si="29"/>
        <v>2040000</v>
      </c>
      <c r="G155" s="5">
        <v>80000</v>
      </c>
      <c r="H155" s="5"/>
      <c r="I155" s="5"/>
      <c r="J155" s="1"/>
      <c r="K155" s="6"/>
      <c r="L155" s="1"/>
    </row>
    <row r="156" spans="3:12" ht="15" customHeight="1" x14ac:dyDescent="0.25">
      <c r="C156" s="3">
        <f t="shared" si="28"/>
        <v>107</v>
      </c>
      <c r="D156" s="3"/>
      <c r="E156" s="8">
        <v>47756</v>
      </c>
      <c r="F156" s="9">
        <f t="shared" si="29"/>
        <v>1960000</v>
      </c>
      <c r="G156" s="5">
        <v>80000</v>
      </c>
      <c r="H156" s="5"/>
      <c r="I156" s="5"/>
      <c r="J156" s="1"/>
      <c r="K156" s="6"/>
      <c r="L156" s="1"/>
    </row>
    <row r="157" spans="3:12" ht="15" customHeight="1" x14ac:dyDescent="0.25">
      <c r="C157" s="3">
        <f t="shared" si="28"/>
        <v>108</v>
      </c>
      <c r="D157" s="3"/>
      <c r="E157" s="8">
        <v>47787</v>
      </c>
      <c r="F157" s="9">
        <f t="shared" si="29"/>
        <v>1880000</v>
      </c>
      <c r="G157" s="5">
        <v>80000</v>
      </c>
      <c r="H157" s="5"/>
      <c r="I157" s="5"/>
      <c r="J157" s="1"/>
      <c r="K157" s="6"/>
      <c r="L157" s="1"/>
    </row>
    <row r="158" spans="3:12" ht="15" customHeight="1" x14ac:dyDescent="0.25">
      <c r="C158" s="3">
        <f t="shared" si="28"/>
        <v>109</v>
      </c>
      <c r="D158" s="3"/>
      <c r="E158" s="8">
        <v>47817</v>
      </c>
      <c r="F158" s="9">
        <f t="shared" si="29"/>
        <v>1800000</v>
      </c>
      <c r="G158" s="5">
        <v>80000</v>
      </c>
      <c r="H158" s="5"/>
      <c r="I158" s="5"/>
      <c r="J158" s="1"/>
      <c r="K158" s="6"/>
      <c r="L158" s="1"/>
    </row>
    <row r="159" spans="3:12" ht="15" customHeight="1" x14ac:dyDescent="0.25">
      <c r="C159" s="3">
        <f t="shared" si="28"/>
        <v>110</v>
      </c>
      <c r="D159" s="3"/>
      <c r="E159" s="8">
        <v>47848</v>
      </c>
      <c r="F159" s="9">
        <f t="shared" si="29"/>
        <v>1720000</v>
      </c>
      <c r="G159" s="5">
        <v>80000</v>
      </c>
      <c r="H159" s="5"/>
      <c r="I159" s="5"/>
      <c r="J159" s="1"/>
      <c r="K159" s="6"/>
      <c r="L159" s="1"/>
    </row>
    <row r="160" spans="3:12" ht="15" customHeight="1" x14ac:dyDescent="0.25">
      <c r="C160" s="23" t="s">
        <v>4</v>
      </c>
      <c r="D160" s="23"/>
      <c r="E160" s="23"/>
      <c r="F160" s="23"/>
      <c r="G160" s="10">
        <f>SUM(G148:G159)</f>
        <v>960000</v>
      </c>
      <c r="H160" s="10"/>
      <c r="I160" s="10"/>
      <c r="J160" s="1"/>
      <c r="K160" s="6"/>
      <c r="L160" s="1"/>
    </row>
    <row r="161" spans="3:9" ht="15" customHeight="1" x14ac:dyDescent="0.25">
      <c r="C161" s="3">
        <v>111</v>
      </c>
      <c r="D161" s="3"/>
      <c r="E161" s="8">
        <v>47879</v>
      </c>
      <c r="F161" s="9">
        <f>F159-G159</f>
        <v>1640000</v>
      </c>
      <c r="G161" s="5">
        <v>80000</v>
      </c>
      <c r="H161" s="5"/>
      <c r="I161" s="5"/>
    </row>
    <row r="162" spans="3:9" ht="15" customHeight="1" x14ac:dyDescent="0.25">
      <c r="C162" s="3">
        <v>115</v>
      </c>
      <c r="D162" s="3"/>
      <c r="E162" s="8">
        <v>47907</v>
      </c>
      <c r="F162" s="9">
        <f t="shared" ref="F162:F172" si="30">F161-G161</f>
        <v>1560000</v>
      </c>
      <c r="G162" s="5">
        <v>80000</v>
      </c>
      <c r="H162" s="5"/>
      <c r="I162" s="5"/>
    </row>
    <row r="163" spans="3:9" ht="15" customHeight="1" x14ac:dyDescent="0.25">
      <c r="C163" s="3">
        <v>116</v>
      </c>
      <c r="D163" s="3"/>
      <c r="E163" s="8">
        <v>47938</v>
      </c>
      <c r="F163" s="9">
        <f t="shared" si="30"/>
        <v>1480000</v>
      </c>
      <c r="G163" s="5">
        <v>80000</v>
      </c>
      <c r="H163" s="5"/>
      <c r="I163" s="5"/>
    </row>
    <row r="164" spans="3:9" ht="15" customHeight="1" x14ac:dyDescent="0.25">
      <c r="C164" s="3">
        <v>117</v>
      </c>
      <c r="D164" s="3"/>
      <c r="E164" s="8">
        <v>47968</v>
      </c>
      <c r="F164" s="9">
        <f t="shared" si="30"/>
        <v>1400000</v>
      </c>
      <c r="G164" s="5">
        <v>80000</v>
      </c>
      <c r="H164" s="5"/>
      <c r="I164" s="5"/>
    </row>
    <row r="165" spans="3:9" ht="15" customHeight="1" x14ac:dyDescent="0.25">
      <c r="C165" s="3">
        <v>118</v>
      </c>
      <c r="D165" s="3"/>
      <c r="E165" s="8">
        <v>47999</v>
      </c>
      <c r="F165" s="9">
        <f t="shared" si="30"/>
        <v>1320000</v>
      </c>
      <c r="G165" s="5">
        <v>80000</v>
      </c>
      <c r="H165" s="5"/>
      <c r="I165" s="5"/>
    </row>
    <row r="166" spans="3:9" ht="15" customHeight="1" x14ac:dyDescent="0.25">
      <c r="C166" s="3">
        <v>119</v>
      </c>
      <c r="D166" s="3"/>
      <c r="E166" s="8">
        <v>48029</v>
      </c>
      <c r="F166" s="9">
        <f t="shared" si="30"/>
        <v>1240000</v>
      </c>
      <c r="G166" s="5">
        <v>80000</v>
      </c>
      <c r="H166" s="5"/>
      <c r="I166" s="5"/>
    </row>
    <row r="167" spans="3:9" ht="15" customHeight="1" x14ac:dyDescent="0.25">
      <c r="C167" s="3">
        <v>120</v>
      </c>
      <c r="D167" s="3"/>
      <c r="E167" s="8">
        <v>48060</v>
      </c>
      <c r="F167" s="9">
        <f t="shared" si="30"/>
        <v>1160000</v>
      </c>
      <c r="G167" s="5">
        <v>80000</v>
      </c>
      <c r="H167" s="5"/>
      <c r="I167" s="5"/>
    </row>
    <row r="168" spans="3:9" ht="15" customHeight="1" x14ac:dyDescent="0.25">
      <c r="C168" s="3">
        <v>121</v>
      </c>
      <c r="D168" s="3"/>
      <c r="E168" s="8">
        <v>48091</v>
      </c>
      <c r="F168" s="9">
        <f t="shared" si="30"/>
        <v>1080000</v>
      </c>
      <c r="G168" s="5">
        <v>80000</v>
      </c>
      <c r="H168" s="5"/>
      <c r="I168" s="5"/>
    </row>
    <row r="169" spans="3:9" ht="15" customHeight="1" x14ac:dyDescent="0.25">
      <c r="C169" s="3">
        <v>122</v>
      </c>
      <c r="D169" s="3"/>
      <c r="E169" s="8">
        <v>48121</v>
      </c>
      <c r="F169" s="9">
        <f t="shared" si="30"/>
        <v>1000000</v>
      </c>
      <c r="G169" s="5">
        <v>80000</v>
      </c>
      <c r="H169" s="5"/>
      <c r="I169" s="5"/>
    </row>
    <row r="170" spans="3:9" ht="15" customHeight="1" x14ac:dyDescent="0.25">
      <c r="C170" s="3">
        <v>123</v>
      </c>
      <c r="D170" s="3"/>
      <c r="E170" s="8">
        <v>48152</v>
      </c>
      <c r="F170" s="9">
        <f t="shared" si="30"/>
        <v>920000</v>
      </c>
      <c r="G170" s="5">
        <v>80000</v>
      </c>
      <c r="H170" s="5"/>
      <c r="I170" s="5"/>
    </row>
    <row r="171" spans="3:9" ht="15" customHeight="1" x14ac:dyDescent="0.25">
      <c r="C171" s="3">
        <v>124</v>
      </c>
      <c r="D171" s="3"/>
      <c r="E171" s="8">
        <v>48182</v>
      </c>
      <c r="F171" s="9">
        <f t="shared" si="30"/>
        <v>840000</v>
      </c>
      <c r="G171" s="5">
        <v>80000</v>
      </c>
      <c r="H171" s="5"/>
      <c r="I171" s="5"/>
    </row>
    <row r="172" spans="3:9" ht="15" customHeight="1" x14ac:dyDescent="0.25">
      <c r="C172" s="3">
        <v>125</v>
      </c>
      <c r="D172" s="3"/>
      <c r="E172" s="8">
        <v>48213</v>
      </c>
      <c r="F172" s="9">
        <f t="shared" si="30"/>
        <v>760000</v>
      </c>
      <c r="G172" s="5">
        <v>80000</v>
      </c>
      <c r="H172" s="5"/>
      <c r="I172" s="5"/>
    </row>
    <row r="173" spans="3:9" ht="15" customHeight="1" x14ac:dyDescent="0.25">
      <c r="C173" s="23" t="s">
        <v>4</v>
      </c>
      <c r="D173" s="23"/>
      <c r="E173" s="23"/>
      <c r="F173" s="23"/>
      <c r="G173" s="10">
        <f>SUM(G161:G172)</f>
        <v>960000</v>
      </c>
      <c r="H173" s="10"/>
      <c r="I173" s="10"/>
    </row>
    <row r="174" spans="3:9" ht="15" customHeight="1" x14ac:dyDescent="0.25">
      <c r="C174" s="3">
        <v>126</v>
      </c>
      <c r="D174" s="3"/>
      <c r="E174" s="8">
        <v>48244</v>
      </c>
      <c r="F174" s="9">
        <f>F172-G172</f>
        <v>680000</v>
      </c>
      <c r="G174" s="5">
        <v>80000</v>
      </c>
      <c r="H174" s="5"/>
      <c r="I174" s="5"/>
    </row>
    <row r="175" spans="3:9" ht="15" customHeight="1" x14ac:dyDescent="0.25">
      <c r="C175" s="3">
        <v>127</v>
      </c>
      <c r="D175" s="3"/>
      <c r="E175" s="8">
        <v>48272</v>
      </c>
      <c r="F175" s="9">
        <f t="shared" ref="F175:F185" si="31">F174-G174</f>
        <v>600000</v>
      </c>
      <c r="G175" s="5">
        <v>80000</v>
      </c>
      <c r="H175" s="5"/>
      <c r="I175" s="5"/>
    </row>
    <row r="176" spans="3:9" ht="15" customHeight="1" x14ac:dyDescent="0.25">
      <c r="C176" s="3">
        <v>128</v>
      </c>
      <c r="D176" s="3"/>
      <c r="E176" s="8">
        <v>48304</v>
      </c>
      <c r="F176" s="9">
        <f t="shared" si="31"/>
        <v>520000</v>
      </c>
      <c r="G176" s="5">
        <v>80000</v>
      </c>
      <c r="H176" s="5"/>
      <c r="I176" s="5"/>
    </row>
    <row r="177" spans="3:9" ht="15" customHeight="1" x14ac:dyDescent="0.25">
      <c r="C177" s="3">
        <v>129</v>
      </c>
      <c r="D177" s="3"/>
      <c r="E177" s="8">
        <v>48334</v>
      </c>
      <c r="F177" s="9">
        <f t="shared" si="31"/>
        <v>440000</v>
      </c>
      <c r="G177" s="5">
        <v>80000</v>
      </c>
      <c r="H177" s="5"/>
      <c r="I177" s="5"/>
    </row>
    <row r="178" spans="3:9" ht="15" customHeight="1" x14ac:dyDescent="0.25">
      <c r="C178" s="3">
        <v>130</v>
      </c>
      <c r="D178" s="3"/>
      <c r="E178" s="8">
        <v>48365</v>
      </c>
      <c r="F178" s="9">
        <f t="shared" si="31"/>
        <v>360000</v>
      </c>
      <c r="G178" s="5">
        <v>80000</v>
      </c>
      <c r="H178" s="5"/>
      <c r="I178" s="5"/>
    </row>
    <row r="179" spans="3:9" ht="15" customHeight="1" x14ac:dyDescent="0.25">
      <c r="C179" s="3">
        <v>131</v>
      </c>
      <c r="D179" s="3"/>
      <c r="E179" s="8">
        <v>48395</v>
      </c>
      <c r="F179" s="9">
        <f t="shared" si="31"/>
        <v>280000</v>
      </c>
      <c r="G179" s="5">
        <v>80000</v>
      </c>
      <c r="H179" s="5"/>
      <c r="I179" s="5"/>
    </row>
    <row r="180" spans="3:9" ht="15" customHeight="1" x14ac:dyDescent="0.25">
      <c r="C180" s="3">
        <v>132</v>
      </c>
      <c r="D180" s="3"/>
      <c r="E180" s="8">
        <v>48426</v>
      </c>
      <c r="F180" s="9">
        <f t="shared" si="31"/>
        <v>200000</v>
      </c>
      <c r="G180" s="5">
        <v>80000</v>
      </c>
      <c r="H180" s="5"/>
      <c r="I180" s="5"/>
    </row>
    <row r="181" spans="3:9" ht="15" customHeight="1" x14ac:dyDescent="0.25">
      <c r="C181" s="3">
        <v>132</v>
      </c>
      <c r="D181" s="3"/>
      <c r="E181" s="8">
        <v>48457</v>
      </c>
      <c r="F181" s="9">
        <f t="shared" si="31"/>
        <v>120000</v>
      </c>
      <c r="G181" s="5">
        <v>80000</v>
      </c>
      <c r="H181" s="5"/>
      <c r="I181" s="5"/>
    </row>
    <row r="182" spans="3:9" ht="15" customHeight="1" x14ac:dyDescent="0.25">
      <c r="C182" s="3">
        <v>132</v>
      </c>
      <c r="D182" s="3"/>
      <c r="E182" s="8">
        <v>48487</v>
      </c>
      <c r="F182" s="9">
        <f t="shared" si="31"/>
        <v>40000</v>
      </c>
      <c r="G182" s="5">
        <v>40000</v>
      </c>
      <c r="H182" s="5"/>
      <c r="I182" s="5"/>
    </row>
    <row r="183" spans="3:9" ht="15" customHeight="1" x14ac:dyDescent="0.25">
      <c r="C183" s="3"/>
      <c r="D183" s="3"/>
      <c r="E183" s="8"/>
      <c r="F183" s="9">
        <f t="shared" si="31"/>
        <v>0</v>
      </c>
      <c r="G183" s="5">
        <v>0</v>
      </c>
      <c r="H183" s="5"/>
      <c r="I183" s="5"/>
    </row>
    <row r="184" spans="3:9" ht="15" customHeight="1" x14ac:dyDescent="0.25">
      <c r="C184" s="3"/>
      <c r="D184" s="3"/>
      <c r="E184" s="8"/>
      <c r="F184" s="9">
        <f t="shared" si="31"/>
        <v>0</v>
      </c>
      <c r="G184" s="5">
        <v>0</v>
      </c>
      <c r="H184" s="5"/>
      <c r="I184" s="5"/>
    </row>
    <row r="185" spans="3:9" ht="15" customHeight="1" x14ac:dyDescent="0.25">
      <c r="C185" s="3"/>
      <c r="D185" s="3"/>
      <c r="E185" s="8"/>
      <c r="F185" s="9">
        <f t="shared" si="31"/>
        <v>0</v>
      </c>
      <c r="G185" s="5">
        <v>0</v>
      </c>
      <c r="H185" s="5"/>
      <c r="I185" s="5"/>
    </row>
    <row r="186" spans="3:9" ht="15" customHeight="1" x14ac:dyDescent="0.25">
      <c r="C186" s="23" t="s">
        <v>4</v>
      </c>
      <c r="D186" s="23"/>
      <c r="E186" s="23"/>
      <c r="F186" s="23"/>
      <c r="G186" s="11">
        <f>SUM(G174:G185)</f>
        <v>680000</v>
      </c>
      <c r="H186" s="11">
        <f>SUM(H174:H185)</f>
        <v>0</v>
      </c>
      <c r="I186" s="11">
        <f>SUM(I174:I185)</f>
        <v>0</v>
      </c>
    </row>
    <row r="187" spans="3:9" ht="15" customHeight="1" x14ac:dyDescent="0.25">
      <c r="G187" s="12">
        <f>G186+G173+G160+G134+G121+G108+G95+G82+G69+G56+G43</f>
        <v>7200000</v>
      </c>
      <c r="H187" s="12">
        <f>H186+H173+H160+H134+H121+H108+H95+H82+H69+H56+H43+H30</f>
        <v>0</v>
      </c>
      <c r="I187" s="12">
        <f>I186+I173+I160+I134+I121+I108+I95+I82+I69+I56+I43+I30</f>
        <v>0</v>
      </c>
    </row>
  </sheetData>
  <mergeCells count="16">
    <mergeCell ref="C186:F186"/>
    <mergeCell ref="C121:F121"/>
    <mergeCell ref="C134:F134"/>
    <mergeCell ref="C147:F147"/>
    <mergeCell ref="C160:F160"/>
    <mergeCell ref="C173:F173"/>
    <mergeCell ref="C56:F56"/>
    <mergeCell ref="C69:F69"/>
    <mergeCell ref="C82:F82"/>
    <mergeCell ref="C95:F95"/>
    <mergeCell ref="C108:F108"/>
    <mergeCell ref="C2:I2"/>
    <mergeCell ref="C3:I3"/>
    <mergeCell ref="C17:F17"/>
    <mergeCell ref="C30:F30"/>
    <mergeCell ref="C43:F43"/>
  </mergeCells>
  <pageMargins left="0.39370078740157483" right="0.39370078740157483" top="1.0629921259842521" bottom="1.0629921259842521" header="0.78740157480314965" footer="0.78740157480314965"/>
  <pageSetup paperSize="9" scale="90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2021-09-30T07:13:43Z</cp:lastPrinted>
  <dcterms:created xsi:type="dcterms:W3CDTF">2016-05-18T06:50:26Z</dcterms:created>
  <dcterms:modified xsi:type="dcterms:W3CDTF">2021-10-15T11:35:35Z</dcterms:modified>
</cp:coreProperties>
</file>